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leonardg\Desktop\"/>
    </mc:Choice>
  </mc:AlternateContent>
  <bookViews>
    <workbookView xWindow="0" yWindow="0" windowWidth="26805" windowHeight="10245" tabRatio="822"/>
  </bookViews>
  <sheets>
    <sheet name="Enrollment" sheetId="3" r:id="rId1"/>
    <sheet name="Retention Rate" sheetId="4" r:id="rId2"/>
    <sheet name="Graduates within 150%" sheetId="1" r:id="rId3"/>
    <sheet name="Graduates within 4-5-6 Years" sheetId="2" r:id="rId4"/>
    <sheet name="Athletics Enrollment" sheetId="5" r:id="rId5"/>
    <sheet name="Athletics Retention Rate" sheetId="6" r:id="rId6"/>
    <sheet name="Athletics Graduates 150%" sheetId="7" r:id="rId7"/>
    <sheet name="Athletics Graduates 4-5-6 Years" sheetId="8" r:id="rId8"/>
  </sheets>
  <calcPr calcId="162913"/>
  <webPublishing codePage="1252"/>
</workbook>
</file>

<file path=xl/calcChain.xml><?xml version="1.0" encoding="utf-8"?>
<calcChain xmlns="http://schemas.openxmlformats.org/spreadsheetml/2006/main">
  <c r="E7" i="8" l="1"/>
  <c r="G7" i="8"/>
  <c r="I7" i="8"/>
  <c r="E8" i="8"/>
  <c r="G8" i="8"/>
  <c r="I8" i="8"/>
  <c r="C9" i="8"/>
  <c r="G9" i="8" s="1"/>
  <c r="D9" i="8"/>
  <c r="E9" i="8" s="1"/>
  <c r="F9" i="8"/>
  <c r="H9" i="8"/>
  <c r="I9" i="8" s="1"/>
  <c r="E13" i="8"/>
  <c r="G13" i="8"/>
  <c r="I13" i="8"/>
  <c r="E14" i="8"/>
  <c r="G14" i="8"/>
  <c r="I14" i="8"/>
  <c r="E18" i="8"/>
  <c r="G18" i="8"/>
  <c r="I18" i="8"/>
  <c r="E19" i="8"/>
  <c r="G19" i="8"/>
  <c r="I19" i="8"/>
  <c r="E20" i="8"/>
  <c r="G20" i="8"/>
  <c r="I20" i="8"/>
  <c r="E21" i="8"/>
  <c r="G21" i="8"/>
  <c r="I21" i="8"/>
  <c r="E22" i="8"/>
  <c r="G22" i="8"/>
  <c r="I22" i="8"/>
  <c r="E23" i="8"/>
  <c r="G23" i="8"/>
  <c r="I23" i="8"/>
  <c r="E24" i="8"/>
  <c r="G24" i="8"/>
  <c r="I24" i="8"/>
  <c r="E25" i="8"/>
  <c r="G25" i="8"/>
  <c r="I25" i="8"/>
  <c r="E26" i="8"/>
  <c r="G26" i="8"/>
  <c r="I26" i="8"/>
  <c r="E30" i="8"/>
  <c r="G30" i="8"/>
  <c r="I30" i="8"/>
  <c r="E31" i="8"/>
  <c r="G31" i="8"/>
  <c r="I31" i="8"/>
  <c r="E35" i="8"/>
  <c r="G35" i="8"/>
  <c r="I35" i="8"/>
  <c r="E36" i="8"/>
  <c r="G36" i="8"/>
  <c r="I36" i="8"/>
  <c r="E40" i="8"/>
  <c r="G40" i="8"/>
  <c r="I40" i="8"/>
  <c r="E41" i="8"/>
  <c r="G41" i="8"/>
  <c r="I41" i="8"/>
  <c r="C5" i="7"/>
  <c r="E9" i="7"/>
  <c r="E10" i="7"/>
  <c r="C11" i="7"/>
  <c r="D11" i="7"/>
  <c r="E15" i="7"/>
  <c r="E16" i="7"/>
  <c r="E20" i="7"/>
  <c r="E21" i="7"/>
  <c r="E22" i="7"/>
  <c r="E23" i="7"/>
  <c r="E24" i="7"/>
  <c r="E25" i="7"/>
  <c r="E26" i="7"/>
  <c r="E27" i="7"/>
  <c r="E28" i="7"/>
  <c r="E32" i="7"/>
  <c r="E33" i="7"/>
  <c r="E37" i="7"/>
  <c r="E38" i="7"/>
  <c r="E42" i="7"/>
  <c r="E43" i="7"/>
  <c r="D2" i="6"/>
  <c r="D3" i="6"/>
  <c r="B4" i="5"/>
  <c r="C4" i="5"/>
  <c r="D4" i="5"/>
  <c r="D5" i="5"/>
  <c r="E5" i="5"/>
  <c r="D6" i="5"/>
  <c r="E6" i="5" s="1"/>
  <c r="D7" i="5"/>
  <c r="E7" i="5"/>
  <c r="D8" i="5"/>
  <c r="E8" i="5" s="1"/>
  <c r="D9" i="5"/>
  <c r="E9" i="5"/>
  <c r="D10" i="5"/>
  <c r="E10" i="5" s="1"/>
  <c r="B11" i="5"/>
  <c r="C11" i="5"/>
  <c r="D11" i="5"/>
  <c r="D12" i="5"/>
  <c r="E12" i="5"/>
  <c r="D13" i="5"/>
  <c r="E13" i="5" s="1"/>
  <c r="D14" i="5"/>
  <c r="E14" i="5"/>
  <c r="D15" i="5"/>
  <c r="E15" i="5" s="1"/>
  <c r="D16" i="5"/>
  <c r="E16" i="5"/>
  <c r="D17" i="5"/>
  <c r="E17" i="5" s="1"/>
  <c r="D18" i="5"/>
  <c r="E18" i="5"/>
  <c r="B19" i="5"/>
  <c r="B23" i="5"/>
  <c r="D23" i="5" s="1"/>
  <c r="C23" i="5"/>
  <c r="E23" i="5"/>
  <c r="D24" i="5"/>
  <c r="E24" i="5" s="1"/>
  <c r="D25" i="5"/>
  <c r="E25" i="5"/>
  <c r="D26" i="5"/>
  <c r="E26" i="5" s="1"/>
  <c r="D27" i="5"/>
  <c r="E27" i="5"/>
  <c r="D28" i="5"/>
  <c r="E28" i="5" s="1"/>
  <c r="D29" i="5"/>
  <c r="E29" i="5"/>
  <c r="D30" i="5"/>
  <c r="E30" i="5" s="1"/>
  <c r="D31" i="5"/>
  <c r="E31" i="5"/>
  <c r="D32" i="5"/>
  <c r="E32" i="5" s="1"/>
  <c r="B33" i="5"/>
  <c r="C33" i="5"/>
  <c r="D33" i="5"/>
  <c r="E33" i="5" s="1"/>
  <c r="D34" i="5"/>
  <c r="E34" i="5"/>
  <c r="D35" i="5"/>
  <c r="E35" i="5" s="1"/>
  <c r="D36" i="5"/>
  <c r="E36" i="5"/>
  <c r="D37" i="5"/>
  <c r="E37" i="5" s="1"/>
  <c r="D38" i="5"/>
  <c r="E38" i="5"/>
  <c r="D39" i="5"/>
  <c r="E39" i="5" s="1"/>
  <c r="D40" i="5"/>
  <c r="E40" i="5"/>
  <c r="D41" i="5"/>
  <c r="E41" i="5" s="1"/>
  <c r="D42" i="5"/>
  <c r="E42" i="5"/>
  <c r="B43" i="5"/>
  <c r="C43" i="5"/>
  <c r="D44" i="5"/>
  <c r="E44" i="5" s="1"/>
  <c r="D45" i="5"/>
  <c r="E45" i="5"/>
  <c r="D46" i="5"/>
  <c r="E46" i="5" s="1"/>
  <c r="D47" i="5"/>
  <c r="E47" i="5"/>
  <c r="D48" i="5"/>
  <c r="E48" i="5" s="1"/>
  <c r="D49" i="5"/>
  <c r="E49" i="5"/>
  <c r="D50" i="5"/>
  <c r="E50" i="5" s="1"/>
  <c r="D51" i="5"/>
  <c r="E51" i="5"/>
  <c r="D52" i="5"/>
  <c r="E52" i="5" s="1"/>
  <c r="B53" i="5"/>
  <c r="C53" i="5"/>
  <c r="D53" i="5" s="1"/>
  <c r="D54" i="5"/>
  <c r="E54" i="5"/>
  <c r="D55" i="5"/>
  <c r="E55" i="5" s="1"/>
  <c r="D56" i="5"/>
  <c r="E56" i="5"/>
  <c r="D57" i="5"/>
  <c r="E57" i="5" s="1"/>
  <c r="D58" i="5"/>
  <c r="E58" i="5"/>
  <c r="D59" i="5"/>
  <c r="E59" i="5" s="1"/>
  <c r="D60" i="5"/>
  <c r="E60" i="5"/>
  <c r="D61" i="5"/>
  <c r="E61" i="5" s="1"/>
  <c r="D62" i="5"/>
  <c r="E62" i="5"/>
  <c r="B63" i="5"/>
  <c r="C63" i="5"/>
  <c r="D64" i="5"/>
  <c r="E64" i="5" s="1"/>
  <c r="D65" i="5"/>
  <c r="E65" i="5"/>
  <c r="D66" i="5"/>
  <c r="E66" i="5" s="1"/>
  <c r="D67" i="5"/>
  <c r="E67" i="5"/>
  <c r="D68" i="5"/>
  <c r="E68" i="5" s="1"/>
  <c r="D69" i="5"/>
  <c r="E69" i="5"/>
  <c r="D70" i="5"/>
  <c r="E70" i="5" s="1"/>
  <c r="D71" i="5"/>
  <c r="E71" i="5"/>
  <c r="D72" i="5"/>
  <c r="E72" i="5" s="1"/>
  <c r="B73" i="5"/>
  <c r="E73" i="5" s="1"/>
  <c r="C73" i="5"/>
  <c r="D73" i="5" s="1"/>
  <c r="D74" i="5"/>
  <c r="E74" i="5"/>
  <c r="D75" i="5"/>
  <c r="E75" i="5" s="1"/>
  <c r="D76" i="5"/>
  <c r="E76" i="5"/>
  <c r="D77" i="5"/>
  <c r="E77" i="5" s="1"/>
  <c r="D78" i="5"/>
  <c r="E78" i="5"/>
  <c r="D79" i="5"/>
  <c r="E79" i="5" s="1"/>
  <c r="D80" i="5"/>
  <c r="E80" i="5"/>
  <c r="D81" i="5"/>
  <c r="E81" i="5" s="1"/>
  <c r="D82" i="5"/>
  <c r="E82" i="5"/>
  <c r="B83" i="5"/>
  <c r="D83" i="5" s="1"/>
  <c r="C83" i="5"/>
  <c r="E83" i="5"/>
  <c r="D84" i="5"/>
  <c r="E84" i="5" s="1"/>
  <c r="D85" i="5"/>
  <c r="E85" i="5"/>
  <c r="D86" i="5"/>
  <c r="E86" i="5" s="1"/>
  <c r="D87" i="5"/>
  <c r="E87" i="5"/>
  <c r="D88" i="5"/>
  <c r="E88" i="5" s="1"/>
  <c r="D89" i="5"/>
  <c r="E89" i="5"/>
  <c r="D90" i="5"/>
  <c r="E90" i="5" s="1"/>
  <c r="D91" i="5"/>
  <c r="E91" i="5"/>
  <c r="D92" i="5"/>
  <c r="E92" i="5" s="1"/>
  <c r="B93" i="5"/>
  <c r="C93" i="5"/>
  <c r="D93" i="5"/>
  <c r="D94" i="5"/>
  <c r="E94" i="5"/>
  <c r="D95" i="5"/>
  <c r="E95" i="5" s="1"/>
  <c r="D96" i="5"/>
  <c r="E96" i="5"/>
  <c r="D97" i="5"/>
  <c r="E97" i="5" s="1"/>
  <c r="D98" i="5"/>
  <c r="E98" i="5"/>
  <c r="D99" i="5"/>
  <c r="E99" i="5" s="1"/>
  <c r="D100" i="5"/>
  <c r="E100" i="5"/>
  <c r="D101" i="5"/>
  <c r="E101" i="5" s="1"/>
  <c r="D102" i="5"/>
  <c r="E102" i="5"/>
  <c r="B103" i="5"/>
  <c r="D103" i="5" s="1"/>
  <c r="C103" i="5"/>
  <c r="E103" i="5"/>
  <c r="D104" i="5"/>
  <c r="E104" i="5" s="1"/>
  <c r="D105" i="5"/>
  <c r="E105" i="5"/>
  <c r="D106" i="5"/>
  <c r="E106" i="5" s="1"/>
  <c r="D107" i="5"/>
  <c r="E107" i="5"/>
  <c r="D108" i="5"/>
  <c r="E108" i="5" s="1"/>
  <c r="D109" i="5"/>
  <c r="E109" i="5"/>
  <c r="D110" i="5"/>
  <c r="E110" i="5" s="1"/>
  <c r="D111" i="5"/>
  <c r="E111" i="5"/>
  <c r="D112" i="5"/>
  <c r="E112" i="5" s="1"/>
  <c r="B113" i="5"/>
  <c r="C113" i="5"/>
  <c r="D113" i="5"/>
  <c r="D114" i="5"/>
  <c r="E114" i="5"/>
  <c r="D115" i="5"/>
  <c r="E115" i="5" s="1"/>
  <c r="D116" i="5"/>
  <c r="E116" i="5"/>
  <c r="D117" i="5"/>
  <c r="E117" i="5" s="1"/>
  <c r="D118" i="5"/>
  <c r="E118" i="5"/>
  <c r="D119" i="5"/>
  <c r="E119" i="5" s="1"/>
  <c r="D120" i="5"/>
  <c r="E120" i="5"/>
  <c r="D121" i="5"/>
  <c r="E121" i="5" s="1"/>
  <c r="D122" i="5"/>
  <c r="E122" i="5"/>
  <c r="B123" i="5"/>
  <c r="C123" i="5"/>
  <c r="D124" i="5"/>
  <c r="E124" i="5" s="1"/>
  <c r="D125" i="5"/>
  <c r="E125" i="5"/>
  <c r="D126" i="5"/>
  <c r="E126" i="5" s="1"/>
  <c r="D127" i="5"/>
  <c r="E127" i="5"/>
  <c r="D128" i="5"/>
  <c r="E128" i="5" s="1"/>
  <c r="D129" i="5"/>
  <c r="E129" i="5"/>
  <c r="D130" i="5"/>
  <c r="E130" i="5" s="1"/>
  <c r="D131" i="5"/>
  <c r="E131" i="5"/>
  <c r="D132" i="5"/>
  <c r="E132" i="5" s="1"/>
  <c r="B133" i="5"/>
  <c r="C133" i="5"/>
  <c r="D133" i="5" s="1"/>
  <c r="D134" i="5"/>
  <c r="E134" i="5"/>
  <c r="D135" i="5"/>
  <c r="E135" i="5" s="1"/>
  <c r="D136" i="5"/>
  <c r="E136" i="5"/>
  <c r="D137" i="5"/>
  <c r="E137" i="5" s="1"/>
  <c r="D138" i="5"/>
  <c r="E138" i="5"/>
  <c r="D139" i="5"/>
  <c r="E139" i="5" s="1"/>
  <c r="D140" i="5"/>
  <c r="E140" i="5"/>
  <c r="D141" i="5"/>
  <c r="E141" i="5" s="1"/>
  <c r="D142" i="5"/>
  <c r="E142" i="5"/>
  <c r="B143" i="5"/>
  <c r="C143" i="5"/>
  <c r="D144" i="5"/>
  <c r="E144" i="5" s="1"/>
  <c r="D145" i="5"/>
  <c r="E145" i="5"/>
  <c r="D146" i="5"/>
  <c r="E146" i="5" s="1"/>
  <c r="D147" i="5"/>
  <c r="E147" i="5"/>
  <c r="D148" i="5"/>
  <c r="E148" i="5" s="1"/>
  <c r="D149" i="5"/>
  <c r="E149" i="5"/>
  <c r="D150" i="5"/>
  <c r="E150" i="5" s="1"/>
  <c r="D151" i="5"/>
  <c r="E151" i="5"/>
  <c r="D152" i="5"/>
  <c r="E152" i="5" s="1"/>
  <c r="C153" i="5"/>
  <c r="D154" i="5"/>
  <c r="E154" i="5"/>
  <c r="D155" i="5"/>
  <c r="E155" i="5" s="1"/>
  <c r="D156" i="5"/>
  <c r="E156" i="5"/>
  <c r="B157" i="5"/>
  <c r="C157" i="5"/>
  <c r="D158" i="5"/>
  <c r="D159" i="5"/>
  <c r="E159" i="5"/>
  <c r="D160" i="5"/>
  <c r="E160" i="5" s="1"/>
  <c r="D161" i="5"/>
  <c r="E161" i="5"/>
  <c r="D162" i="5"/>
  <c r="E162" i="5" s="1"/>
  <c r="D163" i="5"/>
  <c r="E163" i="5"/>
  <c r="B164" i="5"/>
  <c r="C164" i="5"/>
  <c r="D165" i="5"/>
  <c r="D166" i="5"/>
  <c r="E166" i="5" s="1"/>
  <c r="D167" i="5"/>
  <c r="E167" i="5" s="1"/>
  <c r="D168" i="5"/>
  <c r="E168" i="5"/>
  <c r="D169" i="5"/>
  <c r="E169" i="5" s="1"/>
  <c r="D170" i="5"/>
  <c r="E170" i="5"/>
  <c r="D171" i="5"/>
  <c r="E171" i="5" s="1"/>
  <c r="C172" i="5"/>
  <c r="B177" i="5"/>
  <c r="D177" i="5" s="1"/>
  <c r="C177" i="5"/>
  <c r="E177" i="5"/>
  <c r="D178" i="5"/>
  <c r="E178" i="5" s="1"/>
  <c r="D179" i="5"/>
  <c r="E179" i="5"/>
  <c r="D180" i="5"/>
  <c r="E180" i="5" s="1"/>
  <c r="D181" i="5"/>
  <c r="E181" i="5"/>
  <c r="D182" i="5"/>
  <c r="E182" i="5" s="1"/>
  <c r="D183" i="5"/>
  <c r="E183" i="5"/>
  <c r="D184" i="5"/>
  <c r="E184" i="5" s="1"/>
  <c r="D185" i="5"/>
  <c r="E185" i="5"/>
  <c r="D186" i="5"/>
  <c r="E186" i="5" s="1"/>
  <c r="B187" i="5"/>
  <c r="C187" i="5"/>
  <c r="D187" i="5"/>
  <c r="D188" i="5"/>
  <c r="E188" i="5"/>
  <c r="D189" i="5"/>
  <c r="E189" i="5" s="1"/>
  <c r="D190" i="5"/>
  <c r="E190" i="5"/>
  <c r="D191" i="5"/>
  <c r="E191" i="5" s="1"/>
  <c r="D192" i="5"/>
  <c r="E192" i="5"/>
  <c r="D193" i="5"/>
  <c r="E193" i="5" s="1"/>
  <c r="D194" i="5"/>
  <c r="E194" i="5"/>
  <c r="D195" i="5"/>
  <c r="E195" i="5" s="1"/>
  <c r="D196" i="5"/>
  <c r="E196" i="5"/>
  <c r="B197" i="5"/>
  <c r="D197" i="5" s="1"/>
  <c r="C197" i="5"/>
  <c r="D198" i="5"/>
  <c r="E198" i="5" s="1"/>
  <c r="D199" i="5"/>
  <c r="E199" i="5"/>
  <c r="D200" i="5"/>
  <c r="E200" i="5" s="1"/>
  <c r="D201" i="5"/>
  <c r="E201" i="5"/>
  <c r="D202" i="5"/>
  <c r="E202" i="5" s="1"/>
  <c r="D203" i="5"/>
  <c r="E203" i="5"/>
  <c r="D204" i="5"/>
  <c r="E204" i="5" s="1"/>
  <c r="D205" i="5"/>
  <c r="E205" i="5"/>
  <c r="D206" i="5"/>
  <c r="E206" i="5" s="1"/>
  <c r="B207" i="5"/>
  <c r="C207" i="5"/>
  <c r="D207" i="5" s="1"/>
  <c r="D208" i="5"/>
  <c r="E208" i="5"/>
  <c r="D209" i="5"/>
  <c r="E209" i="5" s="1"/>
  <c r="D210" i="5"/>
  <c r="E210" i="5"/>
  <c r="D211" i="5"/>
  <c r="E211" i="5" s="1"/>
  <c r="D212" i="5"/>
  <c r="E212" i="5"/>
  <c r="D213" i="5"/>
  <c r="E213" i="5" s="1"/>
  <c r="D214" i="5"/>
  <c r="E214" i="5"/>
  <c r="D215" i="5"/>
  <c r="E215" i="5" s="1"/>
  <c r="D216" i="5"/>
  <c r="E216" i="5"/>
  <c r="B217" i="5"/>
  <c r="D217" i="5" s="1"/>
  <c r="C217" i="5"/>
  <c r="D218" i="5"/>
  <c r="E218" i="5" s="1"/>
  <c r="D219" i="5"/>
  <c r="E219" i="5"/>
  <c r="D220" i="5"/>
  <c r="E220" i="5" s="1"/>
  <c r="D221" i="5"/>
  <c r="E221" i="5"/>
  <c r="D222" i="5"/>
  <c r="E222" i="5" s="1"/>
  <c r="D223" i="5"/>
  <c r="E223" i="5"/>
  <c r="D224" i="5"/>
  <c r="E224" i="5" s="1"/>
  <c r="D225" i="5"/>
  <c r="E225" i="5"/>
  <c r="D226" i="5"/>
  <c r="E226" i="5" s="1"/>
  <c r="B227" i="5"/>
  <c r="E227" i="5" s="1"/>
  <c r="C227" i="5"/>
  <c r="D227" i="5"/>
  <c r="D228" i="5"/>
  <c r="E228" i="5"/>
  <c r="D229" i="5"/>
  <c r="E229" i="5" s="1"/>
  <c r="D230" i="5"/>
  <c r="E230" i="5"/>
  <c r="D231" i="5"/>
  <c r="E231" i="5" s="1"/>
  <c r="D232" i="5"/>
  <c r="E232" i="5"/>
  <c r="D233" i="5"/>
  <c r="E233" i="5" s="1"/>
  <c r="D234" i="5"/>
  <c r="E234" i="5"/>
  <c r="D235" i="5"/>
  <c r="E235" i="5" s="1"/>
  <c r="D236" i="5"/>
  <c r="E236" i="5"/>
  <c r="B238" i="5"/>
  <c r="B237" i="5" s="1"/>
  <c r="C238" i="5"/>
  <c r="C237" i="5" s="1"/>
  <c r="D239" i="5"/>
  <c r="E239" i="5" s="1"/>
  <c r="D240" i="5"/>
  <c r="E240" i="5" s="1"/>
  <c r="D241" i="5"/>
  <c r="E241" i="5" s="1"/>
  <c r="D242" i="5"/>
  <c r="E242" i="5"/>
  <c r="D243" i="5"/>
  <c r="E243" i="5" s="1"/>
  <c r="D244" i="5"/>
  <c r="E244" i="5"/>
  <c r="D245" i="5"/>
  <c r="E245" i="5" s="1"/>
  <c r="D246" i="5"/>
  <c r="E246" i="5"/>
  <c r="D247" i="5"/>
  <c r="E247" i="5" s="1"/>
  <c r="B248" i="5"/>
  <c r="C248" i="5"/>
  <c r="D249" i="5"/>
  <c r="E249" i="5"/>
  <c r="D250" i="5"/>
  <c r="E250" i="5" s="1"/>
  <c r="D251" i="5"/>
  <c r="E251" i="5"/>
  <c r="D252" i="5"/>
  <c r="E252" i="5" s="1"/>
  <c r="D253" i="5"/>
  <c r="E253" i="5"/>
  <c r="D254" i="5"/>
  <c r="E254" i="5" s="1"/>
  <c r="D255" i="5"/>
  <c r="E255" i="5" s="1"/>
  <c r="D256" i="5"/>
  <c r="E256" i="5" s="1"/>
  <c r="D257" i="5"/>
  <c r="E257" i="5"/>
  <c r="B258" i="5"/>
  <c r="C258" i="5"/>
  <c r="D258" i="5"/>
  <c r="E258" i="5"/>
  <c r="D259" i="5"/>
  <c r="E259" i="5" s="1"/>
  <c r="D260" i="5"/>
  <c r="E260" i="5"/>
  <c r="D261" i="5"/>
  <c r="E261" i="5" s="1"/>
  <c r="D262" i="5"/>
  <c r="E262" i="5"/>
  <c r="D263" i="5"/>
  <c r="E263" i="5" s="1"/>
  <c r="D264" i="5"/>
  <c r="E264" i="5" s="1"/>
  <c r="D265" i="5"/>
  <c r="E265" i="5" s="1"/>
  <c r="D266" i="5"/>
  <c r="E266" i="5"/>
  <c r="D267" i="5"/>
  <c r="E267" i="5" s="1"/>
  <c r="B268" i="5"/>
  <c r="C268" i="5"/>
  <c r="D268" i="5"/>
  <c r="D269" i="5"/>
  <c r="E269" i="5"/>
  <c r="D270" i="5"/>
  <c r="E270" i="5" s="1"/>
  <c r="D271" i="5"/>
  <c r="E271" i="5" s="1"/>
  <c r="D272" i="5"/>
  <c r="E272" i="5" s="1"/>
  <c r="D273" i="5"/>
  <c r="E273" i="5"/>
  <c r="D274" i="5"/>
  <c r="E274" i="5" s="1"/>
  <c r="D275" i="5"/>
  <c r="E275" i="5"/>
  <c r="D276" i="5"/>
  <c r="E276" i="5" s="1"/>
  <c r="D277" i="5"/>
  <c r="E277" i="5"/>
  <c r="B278" i="5"/>
  <c r="D278" i="5" s="1"/>
  <c r="C278" i="5"/>
  <c r="D279" i="5"/>
  <c r="E279" i="5" s="1"/>
  <c r="D280" i="5"/>
  <c r="E280" i="5" s="1"/>
  <c r="D281" i="5"/>
  <c r="E281" i="5" s="1"/>
  <c r="D282" i="5"/>
  <c r="E282" i="5"/>
  <c r="D283" i="5"/>
  <c r="E283" i="5" s="1"/>
  <c r="D284" i="5"/>
  <c r="E284" i="5"/>
  <c r="D285" i="5"/>
  <c r="E285" i="5" s="1"/>
  <c r="D286" i="5"/>
  <c r="E286" i="5"/>
  <c r="D287" i="5"/>
  <c r="E287" i="5" s="1"/>
  <c r="B288" i="5"/>
  <c r="C288" i="5"/>
  <c r="D289" i="5"/>
  <c r="E289" i="5"/>
  <c r="D290" i="5"/>
  <c r="E290" i="5" s="1"/>
  <c r="D291" i="5"/>
  <c r="E291" i="5"/>
  <c r="D292" i="5"/>
  <c r="E292" i="5" s="1"/>
  <c r="D293" i="5"/>
  <c r="E293" i="5"/>
  <c r="D294" i="5"/>
  <c r="E294" i="5" s="1"/>
  <c r="D295" i="5"/>
  <c r="E295" i="5" s="1"/>
  <c r="D296" i="5"/>
  <c r="E296" i="5" s="1"/>
  <c r="D297" i="5"/>
  <c r="E297" i="5"/>
  <c r="B298" i="5"/>
  <c r="C298" i="5"/>
  <c r="D298" i="5"/>
  <c r="E298" i="5"/>
  <c r="D299" i="5"/>
  <c r="E299" i="5" s="1"/>
  <c r="D300" i="5"/>
  <c r="E300" i="5"/>
  <c r="D301" i="5"/>
  <c r="E301" i="5" s="1"/>
  <c r="D302" i="5"/>
  <c r="E302" i="5"/>
  <c r="D303" i="5"/>
  <c r="E303" i="5" s="1"/>
  <c r="D304" i="5"/>
  <c r="E304" i="5" s="1"/>
  <c r="D305" i="5"/>
  <c r="E305" i="5" s="1"/>
  <c r="D306" i="5"/>
  <c r="E306" i="5"/>
  <c r="D307" i="5"/>
  <c r="E307" i="5" s="1"/>
  <c r="D237" i="5" l="1"/>
  <c r="E237" i="5"/>
  <c r="E288" i="5"/>
  <c r="B176" i="5"/>
  <c r="E19" i="5"/>
  <c r="E4" i="5"/>
  <c r="D19" i="5"/>
  <c r="C308" i="5"/>
  <c r="E207" i="5"/>
  <c r="C176" i="5"/>
  <c r="C19" i="5"/>
  <c r="B308" i="5"/>
  <c r="D288" i="5"/>
  <c r="E278" i="5"/>
  <c r="E268" i="5"/>
  <c r="D248" i="5"/>
  <c r="D308" i="5" s="1"/>
  <c r="E217" i="5"/>
  <c r="E187" i="5"/>
  <c r="D176" i="5"/>
  <c r="D123" i="5"/>
  <c r="E123" i="5" s="1"/>
  <c r="D43" i="5"/>
  <c r="E43" i="5" s="1"/>
  <c r="D238" i="5"/>
  <c r="E238" i="5" s="1"/>
  <c r="E197" i="5"/>
  <c r="B172" i="5"/>
  <c r="D143" i="5"/>
  <c r="E143" i="5" s="1"/>
  <c r="B153" i="5"/>
  <c r="E133" i="5"/>
  <c r="D63" i="5"/>
  <c r="E63" i="5" s="1"/>
  <c r="E53" i="5"/>
  <c r="E113" i="5"/>
  <c r="E11" i="5"/>
  <c r="E11" i="7"/>
  <c r="E165" i="5"/>
  <c r="D164" i="5"/>
  <c r="E164" i="5" s="1"/>
  <c r="E158" i="5"/>
  <c r="D157" i="5"/>
  <c r="E157" i="5" s="1"/>
  <c r="E93" i="5"/>
  <c r="E21" i="1"/>
  <c r="E22" i="1"/>
  <c r="E23" i="1"/>
  <c r="E24" i="1"/>
  <c r="E25" i="1"/>
  <c r="E26" i="1"/>
  <c r="E27" i="1"/>
  <c r="E28" i="1"/>
  <c r="E20" i="1"/>
  <c r="D172" i="5" l="1"/>
  <c r="E172" i="5"/>
  <c r="E308" i="5"/>
  <c r="E176" i="5"/>
  <c r="D153" i="5"/>
  <c r="E153" i="5" s="1"/>
  <c r="E248" i="5"/>
  <c r="C18" i="3"/>
  <c r="B18" i="3"/>
  <c r="I41" i="2" l="1"/>
  <c r="G41" i="2"/>
  <c r="E41" i="2"/>
  <c r="I40" i="2"/>
  <c r="G40" i="2"/>
  <c r="E40" i="2"/>
  <c r="I36" i="2"/>
  <c r="G36" i="2"/>
  <c r="E36" i="2"/>
  <c r="I35" i="2"/>
  <c r="G35" i="2"/>
  <c r="E35" i="2"/>
  <c r="I31" i="2"/>
  <c r="G31" i="2"/>
  <c r="E31" i="2"/>
  <c r="I30" i="2"/>
  <c r="G30" i="2"/>
  <c r="E30" i="2"/>
  <c r="I26" i="2"/>
  <c r="G26" i="2"/>
  <c r="E26" i="2"/>
  <c r="I25" i="2"/>
  <c r="G25" i="2"/>
  <c r="E25" i="2"/>
  <c r="I24" i="2"/>
  <c r="G24" i="2"/>
  <c r="E24" i="2"/>
  <c r="I23" i="2"/>
  <c r="G23" i="2"/>
  <c r="E23" i="2"/>
  <c r="I22" i="2"/>
  <c r="G22" i="2"/>
  <c r="E22" i="2"/>
  <c r="I21" i="2"/>
  <c r="G21" i="2"/>
  <c r="E21" i="2"/>
  <c r="I20" i="2"/>
  <c r="G20" i="2"/>
  <c r="E20" i="2"/>
  <c r="I19" i="2"/>
  <c r="G19" i="2"/>
  <c r="E19" i="2"/>
  <c r="I18" i="2"/>
  <c r="G18" i="2"/>
  <c r="E18" i="2"/>
  <c r="I14" i="2"/>
  <c r="G14" i="2"/>
  <c r="E14" i="2"/>
  <c r="I13" i="2"/>
  <c r="G13" i="2"/>
  <c r="E13" i="2"/>
  <c r="H9" i="2"/>
  <c r="I9" i="2" s="1"/>
  <c r="F9" i="2"/>
  <c r="D9" i="2"/>
  <c r="C9" i="2"/>
  <c r="I8" i="2"/>
  <c r="G8" i="2"/>
  <c r="E8" i="2"/>
  <c r="I7" i="2"/>
  <c r="G7" i="2"/>
  <c r="E7" i="2"/>
  <c r="E10" i="1"/>
  <c r="E9" i="1"/>
  <c r="E43" i="1"/>
  <c r="E42" i="1"/>
  <c r="E38" i="1"/>
  <c r="E37" i="1"/>
  <c r="E33" i="1"/>
  <c r="E32" i="1"/>
  <c r="E16" i="1"/>
  <c r="E15" i="1"/>
  <c r="D3" i="4"/>
  <c r="D2" i="4"/>
  <c r="D11" i="1"/>
  <c r="C11" i="1"/>
  <c r="C5" i="1"/>
  <c r="D39" i="3"/>
  <c r="E39" i="3" s="1"/>
  <c r="D40" i="3"/>
  <c r="E40" i="3" s="1"/>
  <c r="D41" i="3"/>
  <c r="E41" i="3" s="1"/>
  <c r="D37" i="3"/>
  <c r="E37" i="3" s="1"/>
  <c r="D42" i="3"/>
  <c r="E42" i="3" s="1"/>
  <c r="D43" i="3"/>
  <c r="E43" i="3" s="1"/>
  <c r="D44" i="3"/>
  <c r="E44" i="3" s="1"/>
  <c r="D38" i="3"/>
  <c r="E38" i="3" s="1"/>
  <c r="C45" i="3"/>
  <c r="B45" i="3"/>
  <c r="C35" i="3"/>
  <c r="B35" i="3"/>
  <c r="D29" i="3"/>
  <c r="E29" i="3" s="1"/>
  <c r="D30" i="3"/>
  <c r="E30" i="3" s="1"/>
  <c r="D31" i="3"/>
  <c r="E31" i="3" s="1"/>
  <c r="D27" i="3"/>
  <c r="E27" i="3" s="1"/>
  <c r="D32" i="3"/>
  <c r="E32" i="3" s="1"/>
  <c r="D33" i="3"/>
  <c r="E33" i="3" s="1"/>
  <c r="D34" i="3"/>
  <c r="E34" i="3" s="1"/>
  <c r="D28" i="3"/>
  <c r="E28" i="3" s="1"/>
  <c r="D21" i="3"/>
  <c r="E21" i="3" s="1"/>
  <c r="E11" i="1" l="1"/>
  <c r="C46" i="3"/>
  <c r="D45" i="3"/>
  <c r="E45" i="3" s="1"/>
  <c r="E9" i="2"/>
  <c r="G9" i="2"/>
  <c r="B46" i="3"/>
  <c r="D35" i="3"/>
  <c r="E35" i="3" s="1"/>
  <c r="D46" i="3" l="1"/>
  <c r="E46" i="3" s="1"/>
  <c r="D12" i="3" l="1"/>
  <c r="E12" i="3" s="1"/>
  <c r="D13" i="3"/>
  <c r="E13" i="3" s="1"/>
  <c r="D10" i="3"/>
  <c r="E10" i="3" s="1"/>
  <c r="D14" i="3"/>
  <c r="E14" i="3" s="1"/>
  <c r="D16" i="3"/>
  <c r="E16" i="3" s="1"/>
  <c r="D15" i="3"/>
  <c r="E15" i="3" s="1"/>
  <c r="D17" i="3"/>
  <c r="E17" i="3" s="1"/>
  <c r="D9" i="3"/>
  <c r="D11" i="3"/>
  <c r="E11" i="3" s="1"/>
  <c r="C6" i="3"/>
  <c r="B6" i="3"/>
  <c r="D5" i="3"/>
  <c r="E5" i="3" s="1"/>
  <c r="D4" i="3"/>
  <c r="E4" i="3" s="1"/>
  <c r="E9" i="3" l="1"/>
  <c r="D18" i="3"/>
  <c r="D6" i="3"/>
  <c r="E6" i="3" s="1"/>
  <c r="E18" i="3"/>
</calcChain>
</file>

<file path=xl/sharedStrings.xml><?xml version="1.0" encoding="utf-8"?>
<sst xmlns="http://schemas.openxmlformats.org/spreadsheetml/2006/main" count="769" uniqueCount="84">
  <si>
    <t>Full Time Cohort</t>
  </si>
  <si>
    <t xml:space="preserve"> </t>
  </si>
  <si>
    <t>Degree in 150% by Campus</t>
  </si>
  <si>
    <t>Degree in 150% by Gender</t>
  </si>
  <si>
    <t>Men</t>
  </si>
  <si>
    <t>Women</t>
  </si>
  <si>
    <t>Degree in 150% by Reporting Ethnicity</t>
  </si>
  <si>
    <t>2 or more races</t>
  </si>
  <si>
    <t>American Indian or Alaska Native</t>
  </si>
  <si>
    <t>Asian</t>
  </si>
  <si>
    <t>Black or African American</t>
  </si>
  <si>
    <t>Hispanic/Latino</t>
  </si>
  <si>
    <t>International</t>
  </si>
  <si>
    <t>Native Hawaiian or Other Pacific Islander</t>
  </si>
  <si>
    <t>Unknown</t>
  </si>
  <si>
    <t>White</t>
  </si>
  <si>
    <t>Pell Recipient</t>
  </si>
  <si>
    <t>Stafford but no Pell</t>
  </si>
  <si>
    <t>Stafford no Pell</t>
  </si>
  <si>
    <t>No Stafford No Pell</t>
  </si>
  <si>
    <t>No Stafford no Pell</t>
  </si>
  <si>
    <t>Full-Time Bachelor Degree Seeking</t>
  </si>
  <si>
    <t>4 Year Grad Pct</t>
  </si>
  <si>
    <t>Full-Time Bachelor Degree Seeking by Gender</t>
  </si>
  <si>
    <t>Full-Time Bachelor Degree Seeking by Reporting Ethnicity</t>
  </si>
  <si>
    <t>Overall - Total</t>
  </si>
  <si>
    <t>Westville</t>
  </si>
  <si>
    <t>Hammond</t>
  </si>
  <si>
    <t>Full Time, First Time Bachelor's Cohort Retention Rate</t>
  </si>
  <si>
    <t>Part-Time, First-Time Bachelor's Cohort Retention Rate</t>
  </si>
  <si>
    <t>5 Year Grad Pct</t>
  </si>
  <si>
    <t>6 Year Grad Pct</t>
  </si>
  <si>
    <t>Gender</t>
  </si>
  <si>
    <t>Full-time</t>
  </si>
  <si>
    <t>Part-time</t>
  </si>
  <si>
    <t>Total</t>
  </si>
  <si>
    <t>Race / Ethnicity</t>
  </si>
  <si>
    <t>Pell Awarded</t>
  </si>
  <si>
    <t>Pell Awarded Total</t>
  </si>
  <si>
    <t>Pell Awarded by Gender - Race / Ethnicity</t>
  </si>
  <si>
    <t>Female</t>
  </si>
  <si>
    <t>American Indian or Alaskan native</t>
  </si>
  <si>
    <t>Female Total</t>
  </si>
  <si>
    <t>Male</t>
  </si>
  <si>
    <t>Male Total</t>
  </si>
  <si>
    <t>Pell Total</t>
  </si>
  <si>
    <t>Retention Rate</t>
  </si>
  <si>
    <t>Retained</t>
  </si>
  <si>
    <t>Cohort</t>
  </si>
  <si>
    <t>Fall 2019 Enrollment</t>
  </si>
  <si>
    <t>Fall 2018 to Fall 2019 Retention Rate</t>
  </si>
  <si>
    <t>Fall 2013</t>
  </si>
  <si>
    <t>Academic Period</t>
  </si>
  <si>
    <t>Reporting Campus</t>
  </si>
  <si>
    <t>Student Count</t>
  </si>
  <si>
    <t>Degree Count</t>
  </si>
  <si>
    <t>Pct Degree Within 150%</t>
  </si>
  <si>
    <t>Reporting Ethnicity</t>
  </si>
  <si>
    <t>Stafford no Pell Indicator</t>
  </si>
  <si>
    <t>PELL Recipient Indicator</t>
  </si>
  <si>
    <t>No Stafford no Pell Indicator</t>
  </si>
  <si>
    <t>Bach in 4 Yrs</t>
  </si>
  <si>
    <t>Bach in 5 Yrs</t>
  </si>
  <si>
    <t>Bach in 6 Yrs</t>
  </si>
  <si>
    <t>Grand Total</t>
  </si>
  <si>
    <t>Women's Volleyball</t>
  </si>
  <si>
    <t>Women's Tennis</t>
  </si>
  <si>
    <t>Women's Softball</t>
  </si>
  <si>
    <t>Women's Soccer</t>
  </si>
  <si>
    <t>Women's Intrcoll Basketball</t>
  </si>
  <si>
    <t>Women's Intecoll Cross Country</t>
  </si>
  <si>
    <t>Women's Golf Team</t>
  </si>
  <si>
    <t>Men's Tennis</t>
  </si>
  <si>
    <t>Men's Soccer</t>
  </si>
  <si>
    <t>Men's Intercoll Basketball</t>
  </si>
  <si>
    <t>Men's Intecoll Cross Country</t>
  </si>
  <si>
    <t>Men's Golf Team</t>
  </si>
  <si>
    <t>Men's Baseball</t>
  </si>
  <si>
    <t>Full-Time</t>
  </si>
  <si>
    <t>Part-Time</t>
  </si>
  <si>
    <t>Pell Awarded by Gender, Race/Ethnicity and Sport</t>
  </si>
  <si>
    <t>Pell Awarded by Sport</t>
  </si>
  <si>
    <t>Race / Ethnicity by Sport</t>
  </si>
  <si>
    <t>Gender by Sport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</si>
</sst>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%"/>
    <numFmt numFmtId="165" formatCode="0.0%"/>
  </numFmts>
  <fonts count="8" x14ac:knownFonts="1">
    <font>
      <sz val="10"/>
      <color theme="1"/>
      <name val="Tahoma"/>
      <family val="2"/>
    </font>
    <font>
      <sz val="12"/>
      <color theme="1"/>
      <name val="Century Gothic"/>
      <family val="2"/>
    </font>
    <font>
      <sz val="12"/>
      <color rgb="FF454545"/>
      <name val="Century Gothic"/>
      <family val="2"/>
    </font>
    <font>
      <b/>
      <sz val="12"/>
      <color theme="1"/>
      <name val="Century Gothic"/>
      <family val="2"/>
    </font>
    <font>
      <sz val="10"/>
      <color theme="1"/>
      <name val="Tahoma"/>
      <family val="2"/>
    </font>
    <font>
      <b/>
      <sz val="12"/>
      <color theme="0"/>
      <name val="Century Gothic"/>
      <family val="2"/>
    </font>
    <font>
      <b/>
      <sz val="12"/>
      <color rgb="FF333333"/>
      <name val="Century Gothic"/>
      <family val="2"/>
    </font>
    <font>
      <sz val="12"/>
      <color theme="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82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horizontal="right" vertical="top"/>
    </xf>
    <xf numFmtId="0" fontId="1" fillId="0" borderId="2" xfId="0" applyFont="1" applyBorder="1"/>
    <xf numFmtId="0" fontId="2" fillId="0" borderId="0" xfId="0" applyFont="1" applyBorder="1" applyAlignment="1">
      <alignment horizontal="right" vertical="top"/>
    </xf>
    <xf numFmtId="0" fontId="1" fillId="0" borderId="0" xfId="0" applyFont="1" applyBorder="1"/>
    <xf numFmtId="0" fontId="3" fillId="0" borderId="0" xfId="0" applyFont="1" applyBorder="1" applyAlignment="1"/>
    <xf numFmtId="165" fontId="1" fillId="0" borderId="0" xfId="0" applyNumberFormat="1" applyFont="1" applyBorder="1" applyAlignment="1">
      <alignment horizontal="center"/>
    </xf>
    <xf numFmtId="0" fontId="3" fillId="0" borderId="0" xfId="0" applyFont="1" applyFill="1" applyBorder="1"/>
    <xf numFmtId="0" fontId="3" fillId="2" borderId="0" xfId="0" applyFont="1" applyFill="1" applyBorder="1"/>
    <xf numFmtId="0" fontId="1" fillId="0" borderId="0" xfId="0" applyFont="1" applyFill="1" applyBorder="1" applyAlignment="1">
      <alignment horizontal="left" indent="1"/>
    </xf>
    <xf numFmtId="10" fontId="3" fillId="0" borderId="0" xfId="0" applyNumberFormat="1" applyFont="1" applyFill="1" applyBorder="1" applyAlignment="1">
      <alignment horizontal="right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left" indent="2"/>
    </xf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1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3" fillId="3" borderId="0" xfId="0" applyFont="1" applyFill="1" applyBorder="1"/>
    <xf numFmtId="0" fontId="3" fillId="3" borderId="0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3" fontId="2" fillId="0" borderId="2" xfId="0" applyNumberFormat="1" applyFont="1" applyBorder="1" applyAlignment="1">
      <alignment horizontal="center" vertical="top"/>
    </xf>
    <xf numFmtId="164" fontId="2" fillId="0" borderId="2" xfId="0" applyNumberFormat="1" applyFont="1" applyBorder="1" applyAlignment="1">
      <alignment horizontal="center" vertical="top"/>
    </xf>
    <xf numFmtId="10" fontId="2" fillId="0" borderId="2" xfId="1" applyNumberFormat="1" applyFont="1" applyBorder="1" applyAlignment="1">
      <alignment horizontal="center" vertical="top"/>
    </xf>
    <xf numFmtId="3" fontId="2" fillId="0" borderId="0" xfId="0" applyNumberFormat="1" applyFont="1" applyBorder="1" applyAlignment="1">
      <alignment horizontal="center" vertical="top"/>
    </xf>
    <xf numFmtId="164" fontId="2" fillId="0" borderId="0" xfId="0" applyNumberFormat="1" applyFont="1" applyBorder="1" applyAlignment="1">
      <alignment horizontal="center" vertical="top"/>
    </xf>
    <xf numFmtId="0" fontId="1" fillId="0" borderId="0" xfId="0" applyFont="1" applyAlignment="1"/>
    <xf numFmtId="0" fontId="3" fillId="0" borderId="0" xfId="0" applyFont="1" applyAlignment="1"/>
    <xf numFmtId="0" fontId="1" fillId="0" borderId="2" xfId="0" applyFont="1" applyBorder="1" applyAlignment="1">
      <alignment horizontal="right" vertical="top"/>
    </xf>
    <xf numFmtId="10" fontId="3" fillId="0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left"/>
    </xf>
    <xf numFmtId="0" fontId="3" fillId="3" borderId="0" xfId="0" applyFont="1" applyFill="1" applyBorder="1" applyAlignment="1"/>
    <xf numFmtId="10" fontId="5" fillId="4" borderId="0" xfId="1" applyNumberFormat="1" applyFont="1" applyFill="1" applyBorder="1" applyAlignment="1">
      <alignment horizontal="center"/>
    </xf>
    <xf numFmtId="10" fontId="3" fillId="3" borderId="0" xfId="1" applyNumberFormat="1" applyFont="1" applyFill="1" applyBorder="1" applyAlignment="1">
      <alignment horizontal="center"/>
    </xf>
    <xf numFmtId="0" fontId="3" fillId="0" borderId="0" xfId="0" applyFont="1" applyBorder="1" applyAlignment="1">
      <alignment vertical="top"/>
    </xf>
    <xf numFmtId="0" fontId="3" fillId="0" borderId="0" xfId="0" applyFont="1" applyBorder="1"/>
    <xf numFmtId="0" fontId="1" fillId="0" borderId="0" xfId="0" applyFont="1" applyBorder="1" applyAlignment="1">
      <alignment vertical="top"/>
    </xf>
    <xf numFmtId="0" fontId="1" fillId="0" borderId="0" xfId="0" applyFont="1" applyBorder="1" applyAlignment="1"/>
    <xf numFmtId="0" fontId="6" fillId="3" borderId="0" xfId="0" applyFont="1" applyFill="1" applyBorder="1" applyAlignment="1">
      <alignment horizontal="center" vertical="top"/>
    </xf>
    <xf numFmtId="0" fontId="3" fillId="3" borderId="0" xfId="0" applyFont="1" applyFill="1" applyBorder="1" applyAlignment="1">
      <alignment horizontal="center" vertical="top"/>
    </xf>
    <xf numFmtId="0" fontId="5" fillId="4" borderId="0" xfId="0" applyFont="1" applyFill="1" applyBorder="1" applyAlignment="1">
      <alignment vertical="top"/>
    </xf>
    <xf numFmtId="0" fontId="7" fillId="4" borderId="0" xfId="0" applyFont="1" applyFill="1" applyBorder="1" applyAlignment="1"/>
    <xf numFmtId="3" fontId="5" fillId="4" borderId="0" xfId="0" applyNumberFormat="1" applyFont="1" applyFill="1" applyBorder="1" applyAlignment="1">
      <alignment horizontal="center" vertical="top"/>
    </xf>
    <xf numFmtId="164" fontId="5" fillId="4" borderId="0" xfId="0" applyNumberFormat="1" applyFont="1" applyFill="1" applyBorder="1" applyAlignment="1">
      <alignment horizontal="center" vertical="top"/>
    </xf>
    <xf numFmtId="0" fontId="5" fillId="4" borderId="3" xfId="0" applyFont="1" applyFill="1" applyBorder="1" applyAlignment="1">
      <alignment vertical="top"/>
    </xf>
    <xf numFmtId="0" fontId="7" fillId="4" borderId="4" xfId="0" applyFont="1" applyFill="1" applyBorder="1" applyAlignment="1"/>
    <xf numFmtId="3" fontId="5" fillId="4" borderId="5" xfId="0" applyNumberFormat="1" applyFont="1" applyFill="1" applyBorder="1" applyAlignment="1">
      <alignment horizontal="center" vertical="top"/>
    </xf>
    <xf numFmtId="164" fontId="5" fillId="4" borderId="5" xfId="0" applyNumberFormat="1" applyFont="1" applyFill="1" applyBorder="1" applyAlignment="1">
      <alignment horizontal="center" vertical="top"/>
    </xf>
    <xf numFmtId="10" fontId="5" fillId="4" borderId="5" xfId="0" applyNumberFormat="1" applyFont="1" applyFill="1" applyBorder="1" applyAlignment="1">
      <alignment horizontal="center" vertical="top"/>
    </xf>
    <xf numFmtId="0" fontId="6" fillId="3" borderId="1" xfId="0" applyFont="1" applyFill="1" applyBorder="1" applyAlignment="1">
      <alignment horizontal="center" vertical="top"/>
    </xf>
    <xf numFmtId="0" fontId="2" fillId="0" borderId="0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0" fillId="0" borderId="0" xfId="0" applyNumberFormat="1"/>
    <xf numFmtId="3" fontId="1" fillId="0" borderId="0" xfId="0" applyNumberFormat="1" applyFont="1" applyFill="1" applyBorder="1" applyAlignment="1">
      <alignment horizontal="center"/>
    </xf>
    <xf numFmtId="3" fontId="3" fillId="3" borderId="0" xfId="0" applyNumberFormat="1" applyFont="1" applyFill="1" applyBorder="1" applyAlignment="1">
      <alignment horizontal="center"/>
    </xf>
    <xf numFmtId="3" fontId="5" fillId="4" borderId="0" xfId="0" applyNumberFormat="1" applyFont="1" applyFill="1" applyBorder="1" applyAlignment="1">
      <alignment horizontal="center"/>
    </xf>
    <xf numFmtId="3" fontId="3" fillId="2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3" fontId="1" fillId="0" borderId="0" xfId="0" applyNumberFormat="1" applyFont="1" applyBorder="1" applyAlignment="1">
      <alignment horizontal="center"/>
    </xf>
    <xf numFmtId="3" fontId="0" fillId="0" borderId="0" xfId="0" applyNumberFormat="1" applyAlignment="1">
      <alignment horizontal="center"/>
    </xf>
    <xf numFmtId="3" fontId="1" fillId="0" borderId="0" xfId="0" applyNumberFormat="1" applyFont="1" applyAlignment="1">
      <alignment horizontal="center"/>
    </xf>
    <xf numFmtId="10" fontId="3" fillId="0" borderId="0" xfId="1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10" fontId="1" fillId="0" borderId="0" xfId="1" applyNumberFormat="1" applyFont="1" applyAlignment="1">
      <alignment horizontal="center"/>
    </xf>
    <xf numFmtId="0" fontId="1" fillId="0" borderId="0" xfId="0" applyFont="1" applyAlignment="1">
      <alignment horizontal="left" indent="2"/>
    </xf>
    <xf numFmtId="10" fontId="5" fillId="4" borderId="0" xfId="1" applyNumberFormat="1" applyFont="1" applyFill="1" applyAlignment="1">
      <alignment horizontal="center"/>
    </xf>
    <xf numFmtId="3" fontId="5" fillId="4" borderId="0" xfId="0" applyNumberFormat="1" applyFont="1" applyFill="1" applyAlignment="1">
      <alignment horizontal="center"/>
    </xf>
    <xf numFmtId="0" fontId="5" fillId="4" borderId="0" xfId="0" applyFont="1" applyFill="1" applyBorder="1" applyAlignment="1">
      <alignment horizontal="left" indent="1"/>
    </xf>
    <xf numFmtId="3" fontId="3" fillId="0" borderId="6" xfId="0" applyNumberFormat="1" applyFont="1" applyBorder="1" applyAlignment="1">
      <alignment horizontal="center"/>
    </xf>
    <xf numFmtId="0" fontId="3" fillId="0" borderId="6" xfId="0" applyFont="1" applyBorder="1" applyAlignment="1">
      <alignment horizontal="left"/>
    </xf>
    <xf numFmtId="0" fontId="1" fillId="0" borderId="0" xfId="0" applyFont="1" applyAlignment="1">
      <alignment horizontal="left" indent="1"/>
    </xf>
    <xf numFmtId="10" fontId="3" fillId="0" borderId="0" xfId="1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6"/>
  <sheetViews>
    <sheetView tabSelected="1" zoomScaleNormal="100" workbookViewId="0"/>
  </sheetViews>
  <sheetFormatPr defaultRowHeight="17.25" x14ac:dyDescent="0.3"/>
  <cols>
    <col min="1" max="1" width="51.85546875" style="5" bestFit="1" customWidth="1"/>
    <col min="2" max="2" width="11" style="67" bestFit="1" customWidth="1"/>
    <col min="3" max="3" width="11.42578125" style="67" bestFit="1" customWidth="1"/>
    <col min="4" max="4" width="8.28515625" style="67" bestFit="1" customWidth="1"/>
    <col min="5" max="5" width="10.85546875" style="25" bestFit="1" customWidth="1"/>
    <col min="6" max="16384" width="9.140625" style="5"/>
  </cols>
  <sheetData>
    <row r="1" spans="1:5" x14ac:dyDescent="0.3">
      <c r="A1" s="8" t="s">
        <v>49</v>
      </c>
      <c r="B1" s="62">
        <v>10006</v>
      </c>
      <c r="C1" s="62"/>
      <c r="D1" s="62"/>
      <c r="E1" s="18"/>
    </row>
    <row r="2" spans="1:5" x14ac:dyDescent="0.3">
      <c r="A2" s="8"/>
      <c r="B2" s="62"/>
      <c r="C2" s="62"/>
      <c r="D2" s="62"/>
      <c r="E2" s="18"/>
    </row>
    <row r="3" spans="1:5" x14ac:dyDescent="0.3">
      <c r="A3" s="20" t="s">
        <v>32</v>
      </c>
      <c r="B3" s="63" t="s">
        <v>33</v>
      </c>
      <c r="C3" s="63" t="s">
        <v>34</v>
      </c>
      <c r="D3" s="63" t="s">
        <v>35</v>
      </c>
      <c r="E3" s="21" t="s">
        <v>33</v>
      </c>
    </row>
    <row r="4" spans="1:5" x14ac:dyDescent="0.3">
      <c r="A4" s="10" t="s">
        <v>5</v>
      </c>
      <c r="B4" s="62">
        <v>3014</v>
      </c>
      <c r="C4" s="62">
        <v>2645</v>
      </c>
      <c r="D4" s="62">
        <f>SUM(B4:C4)</f>
        <v>5659</v>
      </c>
      <c r="E4" s="35">
        <f>IFERROR((B4/D4),"-")</f>
        <v>0.53260293338045595</v>
      </c>
    </row>
    <row r="5" spans="1:5" x14ac:dyDescent="0.3">
      <c r="A5" s="10" t="s">
        <v>4</v>
      </c>
      <c r="B5" s="62">
        <v>2875</v>
      </c>
      <c r="C5" s="62">
        <v>1472</v>
      </c>
      <c r="D5" s="62">
        <f>SUM(B5:C5)</f>
        <v>4347</v>
      </c>
      <c r="E5" s="35">
        <f>IFERROR((B5/D5),"-")</f>
        <v>0.66137566137566139</v>
      </c>
    </row>
    <row r="6" spans="1:5" x14ac:dyDescent="0.3">
      <c r="A6" s="22" t="s">
        <v>35</v>
      </c>
      <c r="B6" s="64">
        <f>SUM(B4:B5)</f>
        <v>5889</v>
      </c>
      <c r="C6" s="64">
        <f>SUM(C4:C5)</f>
        <v>4117</v>
      </c>
      <c r="D6" s="64">
        <f>SUM(D4:D5)</f>
        <v>10006</v>
      </c>
      <c r="E6" s="40">
        <f>IFERROR((B6/D6),"-")</f>
        <v>0.58854687187687382</v>
      </c>
    </row>
    <row r="7" spans="1:5" x14ac:dyDescent="0.3">
      <c r="A7" s="12"/>
      <c r="B7" s="62"/>
      <c r="C7" s="62"/>
      <c r="D7" s="62"/>
      <c r="E7" s="18"/>
    </row>
    <row r="8" spans="1:5" x14ac:dyDescent="0.3">
      <c r="A8" s="20" t="s">
        <v>36</v>
      </c>
      <c r="B8" s="63" t="s">
        <v>33</v>
      </c>
      <c r="C8" s="63" t="s">
        <v>34</v>
      </c>
      <c r="D8" s="63" t="s">
        <v>35</v>
      </c>
      <c r="E8" s="21" t="s">
        <v>33</v>
      </c>
    </row>
    <row r="9" spans="1:5" x14ac:dyDescent="0.3">
      <c r="A9" s="10" t="s">
        <v>12</v>
      </c>
      <c r="B9" s="62">
        <v>398</v>
      </c>
      <c r="C9" s="62">
        <v>78</v>
      </c>
      <c r="D9" s="62">
        <f>SUM(B9:C9)</f>
        <v>476</v>
      </c>
      <c r="E9" s="35">
        <f>IFERROR((B9/D9),"-")</f>
        <v>0.83613445378151263</v>
      </c>
    </row>
    <row r="10" spans="1:5" x14ac:dyDescent="0.3">
      <c r="A10" s="10" t="s">
        <v>11</v>
      </c>
      <c r="B10" s="62">
        <v>1271</v>
      </c>
      <c r="C10" s="62">
        <v>690</v>
      </c>
      <c r="D10" s="62">
        <f>SUM(B10:C10)</f>
        <v>1961</v>
      </c>
      <c r="E10" s="35">
        <f>IFERROR((B10/D10),"-")</f>
        <v>0.64813870474247837</v>
      </c>
    </row>
    <row r="11" spans="1:5" x14ac:dyDescent="0.3">
      <c r="A11" s="10" t="s">
        <v>8</v>
      </c>
      <c r="B11" s="62">
        <v>12</v>
      </c>
      <c r="C11" s="62">
        <v>8</v>
      </c>
      <c r="D11" s="62">
        <f>SUM(B11:C11)</f>
        <v>20</v>
      </c>
      <c r="E11" s="35">
        <f t="shared" ref="E11:E18" si="0">IFERROR((B11/D11),"-")</f>
        <v>0.6</v>
      </c>
    </row>
    <row r="12" spans="1:5" x14ac:dyDescent="0.3">
      <c r="A12" s="10" t="s">
        <v>9</v>
      </c>
      <c r="B12" s="62">
        <v>134</v>
      </c>
      <c r="C12" s="62">
        <v>161</v>
      </c>
      <c r="D12" s="62">
        <f t="shared" ref="D12:D17" si="1">SUM(B12:C12)</f>
        <v>295</v>
      </c>
      <c r="E12" s="35">
        <f t="shared" si="0"/>
        <v>0.45423728813559322</v>
      </c>
    </row>
    <row r="13" spans="1:5" x14ac:dyDescent="0.3">
      <c r="A13" s="10" t="s">
        <v>10</v>
      </c>
      <c r="B13" s="62">
        <v>531</v>
      </c>
      <c r="C13" s="62">
        <v>447</v>
      </c>
      <c r="D13" s="62">
        <f t="shared" si="1"/>
        <v>978</v>
      </c>
      <c r="E13" s="35">
        <f t="shared" si="0"/>
        <v>0.54294478527607359</v>
      </c>
    </row>
    <row r="14" spans="1:5" x14ac:dyDescent="0.3">
      <c r="A14" s="10" t="s">
        <v>13</v>
      </c>
      <c r="B14" s="62">
        <v>4</v>
      </c>
      <c r="C14" s="62">
        <v>7</v>
      </c>
      <c r="D14" s="62">
        <f t="shared" si="1"/>
        <v>11</v>
      </c>
      <c r="E14" s="35">
        <f t="shared" si="0"/>
        <v>0.36363636363636365</v>
      </c>
    </row>
    <row r="15" spans="1:5" x14ac:dyDescent="0.3">
      <c r="A15" s="10" t="s">
        <v>15</v>
      </c>
      <c r="B15" s="62">
        <v>3295</v>
      </c>
      <c r="C15" s="62">
        <v>2563</v>
      </c>
      <c r="D15" s="62">
        <f t="shared" si="1"/>
        <v>5858</v>
      </c>
      <c r="E15" s="35">
        <f t="shared" si="0"/>
        <v>0.56247866165926941</v>
      </c>
    </row>
    <row r="16" spans="1:5" x14ac:dyDescent="0.3">
      <c r="A16" s="10" t="s">
        <v>7</v>
      </c>
      <c r="B16" s="62">
        <v>166</v>
      </c>
      <c r="C16" s="62">
        <v>110</v>
      </c>
      <c r="D16" s="62">
        <f>SUM(B16:C16)</f>
        <v>276</v>
      </c>
      <c r="E16" s="35">
        <f>IFERROR((B16/D16),"-")</f>
        <v>0.60144927536231885</v>
      </c>
    </row>
    <row r="17" spans="1:5" x14ac:dyDescent="0.3">
      <c r="A17" s="10" t="s">
        <v>14</v>
      </c>
      <c r="B17" s="62">
        <v>78</v>
      </c>
      <c r="C17" s="62">
        <v>53</v>
      </c>
      <c r="D17" s="62">
        <f t="shared" si="1"/>
        <v>131</v>
      </c>
      <c r="E17" s="35">
        <f t="shared" si="0"/>
        <v>0.59541984732824427</v>
      </c>
    </row>
    <row r="18" spans="1:5" x14ac:dyDescent="0.3">
      <c r="A18" s="22" t="s">
        <v>35</v>
      </c>
      <c r="B18" s="64">
        <f>SUM(B9:B17)</f>
        <v>5889</v>
      </c>
      <c r="C18" s="64">
        <f>SUM(C9:C17)</f>
        <v>4117</v>
      </c>
      <c r="D18" s="64">
        <f>SUM(D9:D17)</f>
        <v>10006</v>
      </c>
      <c r="E18" s="40">
        <f t="shared" si="0"/>
        <v>0.58854687187687382</v>
      </c>
    </row>
    <row r="19" spans="1:5" x14ac:dyDescent="0.3">
      <c r="A19" s="12"/>
      <c r="B19" s="62"/>
      <c r="C19" s="62"/>
      <c r="D19" s="62"/>
      <c r="E19" s="18"/>
    </row>
    <row r="20" spans="1:5" x14ac:dyDescent="0.3">
      <c r="A20" s="9" t="s">
        <v>37</v>
      </c>
      <c r="B20" s="65" t="s">
        <v>33</v>
      </c>
      <c r="C20" s="65" t="s">
        <v>34</v>
      </c>
      <c r="D20" s="65" t="s">
        <v>35</v>
      </c>
      <c r="E20" s="36" t="s">
        <v>33</v>
      </c>
    </row>
    <row r="21" spans="1:5" x14ac:dyDescent="0.3">
      <c r="A21" s="8" t="s">
        <v>38</v>
      </c>
      <c r="B21" s="62">
        <v>2017</v>
      </c>
      <c r="C21" s="62">
        <v>393</v>
      </c>
      <c r="D21" s="66">
        <f>SUM(B21:C21)</f>
        <v>2410</v>
      </c>
      <c r="E21" s="35">
        <f>IFERROR((B21/D21),"-")</f>
        <v>0.83692946058091289</v>
      </c>
    </row>
    <row r="22" spans="1:5" x14ac:dyDescent="0.3">
      <c r="A22" s="12"/>
      <c r="B22" s="62"/>
      <c r="C22" s="62"/>
      <c r="D22" s="62"/>
      <c r="E22" s="18"/>
    </row>
    <row r="23" spans="1:5" x14ac:dyDescent="0.3">
      <c r="A23" s="12"/>
      <c r="B23" s="62"/>
      <c r="C23" s="62"/>
      <c r="D23" s="62"/>
      <c r="E23" s="18"/>
    </row>
    <row r="24" spans="1:5" x14ac:dyDescent="0.3">
      <c r="A24" s="12"/>
      <c r="B24" s="62"/>
      <c r="C24" s="62"/>
      <c r="D24" s="62"/>
      <c r="E24" s="18"/>
    </row>
    <row r="25" spans="1:5" x14ac:dyDescent="0.3">
      <c r="A25" s="20" t="s">
        <v>39</v>
      </c>
      <c r="B25" s="63" t="s">
        <v>33</v>
      </c>
      <c r="C25" s="63" t="s">
        <v>34</v>
      </c>
      <c r="D25" s="63" t="s">
        <v>35</v>
      </c>
      <c r="E25" s="21" t="s">
        <v>33</v>
      </c>
    </row>
    <row r="26" spans="1:5" x14ac:dyDescent="0.3">
      <c r="A26" s="8" t="s">
        <v>40</v>
      </c>
      <c r="B26" s="66"/>
      <c r="C26" s="66"/>
      <c r="D26" s="66"/>
      <c r="E26" s="37"/>
    </row>
    <row r="27" spans="1:5" x14ac:dyDescent="0.3">
      <c r="A27" s="13" t="s">
        <v>11</v>
      </c>
      <c r="B27" s="62">
        <v>312</v>
      </c>
      <c r="C27" s="62">
        <v>63</v>
      </c>
      <c r="D27" s="62">
        <f>SUM(B27:C27)</f>
        <v>375</v>
      </c>
      <c r="E27" s="35">
        <f>IFERROR((B27/D27),"-")</f>
        <v>0.83199999999999996</v>
      </c>
    </row>
    <row r="28" spans="1:5" x14ac:dyDescent="0.3">
      <c r="A28" s="13" t="s">
        <v>41</v>
      </c>
      <c r="B28" s="62">
        <v>1</v>
      </c>
      <c r="C28" s="62">
        <v>0</v>
      </c>
      <c r="D28" s="62">
        <f>SUM(B28:C28)</f>
        <v>1</v>
      </c>
      <c r="E28" s="35">
        <f>IFERROR((B28/D28),"-")</f>
        <v>1</v>
      </c>
    </row>
    <row r="29" spans="1:5" x14ac:dyDescent="0.3">
      <c r="A29" s="13" t="s">
        <v>9</v>
      </c>
      <c r="B29" s="62">
        <v>11</v>
      </c>
      <c r="C29" s="62">
        <v>7</v>
      </c>
      <c r="D29" s="62">
        <f t="shared" ref="D29:D34" si="2">SUM(B29:C29)</f>
        <v>18</v>
      </c>
      <c r="E29" s="35">
        <f t="shared" ref="E29:E35" si="3">IFERROR((B29/D29),"-")</f>
        <v>0.61111111111111116</v>
      </c>
    </row>
    <row r="30" spans="1:5" x14ac:dyDescent="0.3">
      <c r="A30" s="13" t="s">
        <v>10</v>
      </c>
      <c r="B30" s="62">
        <v>203</v>
      </c>
      <c r="C30" s="62">
        <v>43</v>
      </c>
      <c r="D30" s="62">
        <f t="shared" si="2"/>
        <v>246</v>
      </c>
      <c r="E30" s="35">
        <f t="shared" si="3"/>
        <v>0.82520325203252032</v>
      </c>
    </row>
    <row r="31" spans="1:5" x14ac:dyDescent="0.3">
      <c r="A31" s="13" t="s">
        <v>13</v>
      </c>
      <c r="B31" s="62">
        <v>1</v>
      </c>
      <c r="C31" s="62">
        <v>0</v>
      </c>
      <c r="D31" s="62">
        <f t="shared" si="2"/>
        <v>1</v>
      </c>
      <c r="E31" s="35">
        <f t="shared" si="3"/>
        <v>1</v>
      </c>
    </row>
    <row r="32" spans="1:5" x14ac:dyDescent="0.3">
      <c r="A32" s="13" t="s">
        <v>15</v>
      </c>
      <c r="B32" s="62">
        <v>567</v>
      </c>
      <c r="C32" s="62">
        <v>146</v>
      </c>
      <c r="D32" s="62">
        <f t="shared" si="2"/>
        <v>713</v>
      </c>
      <c r="E32" s="35">
        <f t="shared" si="3"/>
        <v>0.79523141654978957</v>
      </c>
    </row>
    <row r="33" spans="1:5" x14ac:dyDescent="0.3">
      <c r="A33" s="13" t="s">
        <v>7</v>
      </c>
      <c r="B33" s="62">
        <v>52</v>
      </c>
      <c r="C33" s="62">
        <v>5</v>
      </c>
      <c r="D33" s="62">
        <f t="shared" si="2"/>
        <v>57</v>
      </c>
      <c r="E33" s="35">
        <f t="shared" si="3"/>
        <v>0.91228070175438591</v>
      </c>
    </row>
    <row r="34" spans="1:5" x14ac:dyDescent="0.3">
      <c r="A34" s="13" t="s">
        <v>14</v>
      </c>
      <c r="B34" s="62">
        <v>11</v>
      </c>
      <c r="C34" s="62">
        <v>3</v>
      </c>
      <c r="D34" s="62">
        <f t="shared" si="2"/>
        <v>14</v>
      </c>
      <c r="E34" s="35">
        <f t="shared" si="3"/>
        <v>0.7857142857142857</v>
      </c>
    </row>
    <row r="35" spans="1:5" x14ac:dyDescent="0.3">
      <c r="A35" s="22" t="s">
        <v>42</v>
      </c>
      <c r="B35" s="64">
        <f>SUM(B27:B34)</f>
        <v>1158</v>
      </c>
      <c r="C35" s="64">
        <f>SUM(C27:C34)</f>
        <v>267</v>
      </c>
      <c r="D35" s="64">
        <f>SUM(D27:D34)</f>
        <v>1425</v>
      </c>
      <c r="E35" s="40">
        <f t="shared" si="3"/>
        <v>0.81263157894736837</v>
      </c>
    </row>
    <row r="36" spans="1:5" x14ac:dyDescent="0.3">
      <c r="A36" s="8" t="s">
        <v>43</v>
      </c>
      <c r="B36" s="66"/>
      <c r="C36" s="66"/>
      <c r="D36" s="66"/>
      <c r="E36" s="37"/>
    </row>
    <row r="37" spans="1:5" x14ac:dyDescent="0.3">
      <c r="A37" s="13" t="s">
        <v>11</v>
      </c>
      <c r="B37" s="62">
        <v>236</v>
      </c>
      <c r="C37" s="62">
        <v>33</v>
      </c>
      <c r="D37" s="62">
        <f>SUM(B37:C37)</f>
        <v>269</v>
      </c>
      <c r="E37" s="35">
        <f>IFERROR((B37/D37),"-")</f>
        <v>0.87732342007434949</v>
      </c>
    </row>
    <row r="38" spans="1:5" x14ac:dyDescent="0.3">
      <c r="A38" s="13" t="s">
        <v>41</v>
      </c>
      <c r="B38" s="62">
        <v>3</v>
      </c>
      <c r="C38" s="62">
        <v>0</v>
      </c>
      <c r="D38" s="62">
        <f>SUM(B38:C38)</f>
        <v>3</v>
      </c>
      <c r="E38" s="35">
        <f>IFERROR((B38/D38),"-")</f>
        <v>1</v>
      </c>
    </row>
    <row r="39" spans="1:5" x14ac:dyDescent="0.3">
      <c r="A39" s="13" t="s">
        <v>9</v>
      </c>
      <c r="B39" s="62">
        <v>30</v>
      </c>
      <c r="C39" s="62">
        <v>2</v>
      </c>
      <c r="D39" s="62">
        <f t="shared" ref="D39:D44" si="4">SUM(B39:C39)</f>
        <v>32</v>
      </c>
      <c r="E39" s="35">
        <f t="shared" ref="E39:E46" si="5">IFERROR((B39/D39),"-")</f>
        <v>0.9375</v>
      </c>
    </row>
    <row r="40" spans="1:5" x14ac:dyDescent="0.3">
      <c r="A40" s="13" t="s">
        <v>10</v>
      </c>
      <c r="B40" s="62">
        <v>109</v>
      </c>
      <c r="C40" s="62">
        <v>21</v>
      </c>
      <c r="D40" s="62">
        <f t="shared" si="4"/>
        <v>130</v>
      </c>
      <c r="E40" s="35">
        <f t="shared" si="5"/>
        <v>0.83846153846153848</v>
      </c>
    </row>
    <row r="41" spans="1:5" x14ac:dyDescent="0.3">
      <c r="A41" s="13" t="s">
        <v>13</v>
      </c>
      <c r="B41" s="62">
        <v>1</v>
      </c>
      <c r="C41" s="62">
        <v>0</v>
      </c>
      <c r="D41" s="62">
        <f t="shared" si="4"/>
        <v>1</v>
      </c>
      <c r="E41" s="35">
        <f t="shared" si="5"/>
        <v>1</v>
      </c>
    </row>
    <row r="42" spans="1:5" x14ac:dyDescent="0.3">
      <c r="A42" s="13" t="s">
        <v>15</v>
      </c>
      <c r="B42" s="62">
        <v>436</v>
      </c>
      <c r="C42" s="62">
        <v>66</v>
      </c>
      <c r="D42" s="62">
        <f t="shared" si="4"/>
        <v>502</v>
      </c>
      <c r="E42" s="35">
        <f t="shared" si="5"/>
        <v>0.86852589641434264</v>
      </c>
    </row>
    <row r="43" spans="1:5" x14ac:dyDescent="0.3">
      <c r="A43" s="13" t="s">
        <v>7</v>
      </c>
      <c r="B43" s="62">
        <v>30</v>
      </c>
      <c r="C43" s="62">
        <v>4</v>
      </c>
      <c r="D43" s="62">
        <f t="shared" si="4"/>
        <v>34</v>
      </c>
      <c r="E43" s="35">
        <f t="shared" si="5"/>
        <v>0.88235294117647056</v>
      </c>
    </row>
    <row r="44" spans="1:5" x14ac:dyDescent="0.3">
      <c r="A44" s="13" t="s">
        <v>14</v>
      </c>
      <c r="B44" s="62">
        <v>14</v>
      </c>
      <c r="C44" s="62">
        <v>0</v>
      </c>
      <c r="D44" s="62">
        <f t="shared" si="4"/>
        <v>14</v>
      </c>
      <c r="E44" s="35">
        <f t="shared" si="5"/>
        <v>1</v>
      </c>
    </row>
    <row r="45" spans="1:5" x14ac:dyDescent="0.3">
      <c r="A45" s="22" t="s">
        <v>44</v>
      </c>
      <c r="B45" s="64">
        <f>SUM(B37:B44)</f>
        <v>859</v>
      </c>
      <c r="C45" s="64">
        <f>SUM(C37:C44)</f>
        <v>126</v>
      </c>
      <c r="D45" s="64">
        <f>SUM(D37:D44)</f>
        <v>985</v>
      </c>
      <c r="E45" s="40">
        <f t="shared" si="5"/>
        <v>0.87208121827411167</v>
      </c>
    </row>
    <row r="46" spans="1:5" x14ac:dyDescent="0.3">
      <c r="A46" s="38" t="s">
        <v>45</v>
      </c>
      <c r="B46" s="63">
        <f>SUM(B45,B35)</f>
        <v>2017</v>
      </c>
      <c r="C46" s="63">
        <f>SUM(C45,C35)</f>
        <v>393</v>
      </c>
      <c r="D46" s="63">
        <f>SUM(D45,D35)</f>
        <v>2410</v>
      </c>
      <c r="E46" s="41">
        <f t="shared" si="5"/>
        <v>0.83692946058091289</v>
      </c>
    </row>
  </sheetData>
  <pageMargins left="0.7" right="0.7" top="0.75" bottom="0.75" header="0.3" footer="0.3"/>
  <pageSetup fitToHeight="0" orientation="portrait" r:id="rId1"/>
  <headerFooter>
    <oddHeader>&amp;C&amp;"Century Gothic,Bold"&amp;12&amp;A</oddHeader>
  </headerFooter>
  <rowBreaks count="1" manualBreakCount="1">
    <brk id="3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zoomScaleNormal="100" workbookViewId="0"/>
  </sheetViews>
  <sheetFormatPr defaultRowHeight="12.75" x14ac:dyDescent="0.2"/>
  <cols>
    <col min="1" max="1" width="62.140625" bestFit="1" customWidth="1"/>
    <col min="2" max="2" width="8.5703125" style="68" bestFit="1" customWidth="1"/>
    <col min="3" max="3" width="11.140625" style="68" bestFit="1" customWidth="1"/>
    <col min="4" max="4" width="17" style="26" bestFit="1" customWidth="1"/>
  </cols>
  <sheetData>
    <row r="1" spans="1:6" s="1" customFormat="1" ht="17.25" x14ac:dyDescent="0.3">
      <c r="A1" s="39" t="s">
        <v>50</v>
      </c>
      <c r="B1" s="63" t="s">
        <v>48</v>
      </c>
      <c r="C1" s="63" t="s">
        <v>47</v>
      </c>
      <c r="D1" s="21" t="s">
        <v>46</v>
      </c>
      <c r="E1" s="6"/>
    </row>
    <row r="2" spans="1:6" s="1" customFormat="1" ht="17.25" x14ac:dyDescent="0.3">
      <c r="A2" s="5" t="s">
        <v>28</v>
      </c>
      <c r="B2" s="67">
        <v>1121</v>
      </c>
      <c r="C2" s="67">
        <v>748</v>
      </c>
      <c r="D2" s="35">
        <f>IFERROR((C2/B2),"-")</f>
        <v>0.66726137377341654</v>
      </c>
      <c r="E2" s="7"/>
      <c r="F2" s="11"/>
    </row>
    <row r="3" spans="1:6" s="1" customFormat="1" ht="17.25" x14ac:dyDescent="0.3">
      <c r="A3" s="5" t="s">
        <v>29</v>
      </c>
      <c r="B3" s="67">
        <v>51</v>
      </c>
      <c r="C3" s="67">
        <v>21</v>
      </c>
      <c r="D3" s="35">
        <f>IFERROR((C3/B3),"-")</f>
        <v>0.41176470588235292</v>
      </c>
      <c r="E3" s="7"/>
    </row>
    <row r="14" spans="1:6" ht="17.25" x14ac:dyDescent="0.3">
      <c r="A14" s="14"/>
    </row>
  </sheetData>
  <pageMargins left="0.53125" right="0.5" top="0.875" bottom="0.75" header="0.3" footer="0.3"/>
  <pageSetup orientation="portrait" r:id="rId1"/>
  <headerFooter>
    <oddHeader>&amp;C&amp;"Century Gothic,Bold"&amp;12&amp;A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zoomScaleNormal="100" workbookViewId="0"/>
  </sheetViews>
  <sheetFormatPr defaultRowHeight="12.75" customHeight="1" x14ac:dyDescent="0.3"/>
  <cols>
    <col min="1" max="1" width="24" style="5" bestFit="1" customWidth="1"/>
    <col min="2" max="2" width="48.28515625" style="5" bestFit="1" customWidth="1"/>
    <col min="3" max="3" width="20.140625" style="25" bestFit="1" customWidth="1"/>
    <col min="4" max="4" width="19.42578125" style="25" bestFit="1" customWidth="1"/>
    <col min="5" max="5" width="30.5703125" style="25" bestFit="1" customWidth="1"/>
    <col min="6" max="16384" width="9.140625" style="5"/>
  </cols>
  <sheetData>
    <row r="1" spans="1:5" ht="17.25" x14ac:dyDescent="0.3">
      <c r="A1" s="42" t="s">
        <v>0</v>
      </c>
      <c r="B1" s="43"/>
      <c r="C1" s="24"/>
      <c r="D1" s="24"/>
      <c r="E1" s="24"/>
    </row>
    <row r="2" spans="1:5" ht="17.25" x14ac:dyDescent="0.3">
      <c r="A2" s="46" t="s">
        <v>52</v>
      </c>
      <c r="B2" s="46" t="s">
        <v>53</v>
      </c>
      <c r="C2" s="46" t="s">
        <v>54</v>
      </c>
    </row>
    <row r="3" spans="1:5" ht="17.25" x14ac:dyDescent="0.3">
      <c r="A3" s="4" t="s">
        <v>51</v>
      </c>
      <c r="B3" s="58" t="s">
        <v>26</v>
      </c>
      <c r="C3" s="30">
        <v>611</v>
      </c>
    </row>
    <row r="4" spans="1:5" ht="17.25" x14ac:dyDescent="0.3">
      <c r="A4" s="4" t="s">
        <v>51</v>
      </c>
      <c r="B4" s="58" t="s">
        <v>27</v>
      </c>
      <c r="C4" s="30">
        <v>792</v>
      </c>
    </row>
    <row r="5" spans="1:5" ht="17.25" x14ac:dyDescent="0.3">
      <c r="A5" s="48" t="s">
        <v>25</v>
      </c>
      <c r="B5" s="49"/>
      <c r="C5" s="50">
        <f>SUM(C3:C4)</f>
        <v>1403</v>
      </c>
    </row>
    <row r="6" spans="1:5" ht="17.25" x14ac:dyDescent="0.3">
      <c r="A6" s="44" t="s">
        <v>1</v>
      </c>
      <c r="B6" s="45"/>
    </row>
    <row r="7" spans="1:5" ht="17.25" x14ac:dyDescent="0.3">
      <c r="A7" s="42" t="s">
        <v>2</v>
      </c>
      <c r="B7" s="43"/>
      <c r="C7" s="24"/>
      <c r="D7" s="24"/>
      <c r="E7" s="24"/>
    </row>
    <row r="8" spans="1:5" ht="17.25" x14ac:dyDescent="0.3">
      <c r="A8" s="46" t="s">
        <v>52</v>
      </c>
      <c r="B8" s="46" t="s">
        <v>53</v>
      </c>
      <c r="C8" s="46" t="s">
        <v>54</v>
      </c>
      <c r="D8" s="47" t="s">
        <v>55</v>
      </c>
      <c r="E8" s="47" t="s">
        <v>56</v>
      </c>
    </row>
    <row r="9" spans="1:5" ht="17.25" x14ac:dyDescent="0.3">
      <c r="A9" s="4" t="s">
        <v>51</v>
      </c>
      <c r="B9" s="58" t="s">
        <v>26</v>
      </c>
      <c r="C9" s="30">
        <v>611</v>
      </c>
      <c r="D9" s="30">
        <v>218</v>
      </c>
      <c r="E9" s="31">
        <f>IFERROR((D9/C9),"-")</f>
        <v>0.35679214402618659</v>
      </c>
    </row>
    <row r="10" spans="1:5" ht="17.25" x14ac:dyDescent="0.3">
      <c r="A10" s="4" t="s">
        <v>51</v>
      </c>
      <c r="B10" s="58" t="s">
        <v>27</v>
      </c>
      <c r="C10" s="30">
        <v>792</v>
      </c>
      <c r="D10" s="30">
        <v>312</v>
      </c>
      <c r="E10" s="31">
        <f>IFERROR((D10/C10),"-")</f>
        <v>0.39393939393939392</v>
      </c>
    </row>
    <row r="11" spans="1:5" ht="17.25" x14ac:dyDescent="0.3">
      <c r="A11" s="48" t="s">
        <v>25</v>
      </c>
      <c r="B11" s="49"/>
      <c r="C11" s="50">
        <f>SUM(C9:C10)</f>
        <v>1403</v>
      </c>
      <c r="D11" s="50">
        <f>SUM(D9:D10)</f>
        <v>530</v>
      </c>
      <c r="E11" s="51">
        <f>IFERROR((D11/C11),"-")</f>
        <v>0.37776193870277974</v>
      </c>
    </row>
    <row r="12" spans="1:5" ht="17.25" x14ac:dyDescent="0.3">
      <c r="A12" s="44" t="s">
        <v>1</v>
      </c>
      <c r="B12" s="45"/>
    </row>
    <row r="13" spans="1:5" ht="17.25" x14ac:dyDescent="0.3">
      <c r="A13" s="42" t="s">
        <v>3</v>
      </c>
      <c r="B13" s="43"/>
      <c r="C13" s="24"/>
      <c r="D13" s="24"/>
      <c r="E13" s="24"/>
    </row>
    <row r="14" spans="1:5" ht="17.25" x14ac:dyDescent="0.3">
      <c r="A14" s="46" t="s">
        <v>52</v>
      </c>
      <c r="B14" s="46" t="s">
        <v>32</v>
      </c>
      <c r="C14" s="46" t="s">
        <v>54</v>
      </c>
      <c r="D14" s="47" t="s">
        <v>55</v>
      </c>
      <c r="E14" s="47" t="s">
        <v>56</v>
      </c>
    </row>
    <row r="15" spans="1:5" ht="17.25" x14ac:dyDescent="0.3">
      <c r="A15" s="4" t="s">
        <v>51</v>
      </c>
      <c r="B15" s="58" t="s">
        <v>4</v>
      </c>
      <c r="C15" s="30">
        <v>698</v>
      </c>
      <c r="D15" s="30">
        <v>259</v>
      </c>
      <c r="E15" s="31">
        <f>IFERROR((D15/C15),"-")</f>
        <v>0.37106017191977075</v>
      </c>
    </row>
    <row r="16" spans="1:5" ht="17.25" x14ac:dyDescent="0.3">
      <c r="A16" s="4" t="s">
        <v>51</v>
      </c>
      <c r="B16" s="58" t="s">
        <v>5</v>
      </c>
      <c r="C16" s="30">
        <v>705</v>
      </c>
      <c r="D16" s="30">
        <v>271</v>
      </c>
      <c r="E16" s="31">
        <f>IFERROR((D16/C16),"-")</f>
        <v>0.38439716312056738</v>
      </c>
    </row>
    <row r="17" spans="1:7" ht="17.25" x14ac:dyDescent="0.3">
      <c r="A17" s="44" t="s">
        <v>1</v>
      </c>
      <c r="B17" s="45"/>
    </row>
    <row r="18" spans="1:7" ht="17.25" x14ac:dyDescent="0.3">
      <c r="A18" s="42" t="s">
        <v>6</v>
      </c>
      <c r="B18" s="6"/>
      <c r="C18" s="24"/>
      <c r="D18" s="24"/>
      <c r="E18" s="24"/>
    </row>
    <row r="19" spans="1:7" ht="17.25" x14ac:dyDescent="0.3">
      <c r="A19" s="46" t="s">
        <v>52</v>
      </c>
      <c r="B19" s="46" t="s">
        <v>57</v>
      </c>
      <c r="C19" s="46" t="s">
        <v>54</v>
      </c>
      <c r="D19" s="47" t="s">
        <v>55</v>
      </c>
      <c r="E19" s="47" t="s">
        <v>56</v>
      </c>
    </row>
    <row r="20" spans="1:7" ht="17.25" x14ac:dyDescent="0.3">
      <c r="A20" s="4" t="s">
        <v>51</v>
      </c>
      <c r="B20" s="58" t="s">
        <v>12</v>
      </c>
      <c r="C20" s="30">
        <v>42</v>
      </c>
      <c r="D20" s="30">
        <v>18</v>
      </c>
      <c r="E20" s="31">
        <f>IFERROR((D20/C20),"-")</f>
        <v>0.42857142857142855</v>
      </c>
      <c r="G20" s="61"/>
    </row>
    <row r="21" spans="1:7" ht="17.25" x14ac:dyDescent="0.3">
      <c r="A21" s="4" t="s">
        <v>51</v>
      </c>
      <c r="B21" s="58" t="s">
        <v>11</v>
      </c>
      <c r="C21" s="30">
        <v>238</v>
      </c>
      <c r="D21" s="30">
        <v>95</v>
      </c>
      <c r="E21" s="31">
        <f t="shared" ref="E21:E28" si="0">IFERROR((D21/C21),"-")</f>
        <v>0.39915966386554624</v>
      </c>
      <c r="G21" s="61"/>
    </row>
    <row r="22" spans="1:7" ht="17.25" x14ac:dyDescent="0.3">
      <c r="A22" s="4" t="s">
        <v>51</v>
      </c>
      <c r="B22" s="58" t="s">
        <v>8</v>
      </c>
      <c r="C22" s="30">
        <v>2</v>
      </c>
      <c r="D22" s="30">
        <v>0</v>
      </c>
      <c r="E22" s="31">
        <f t="shared" si="0"/>
        <v>0</v>
      </c>
      <c r="G22" s="61"/>
    </row>
    <row r="23" spans="1:7" ht="17.25" x14ac:dyDescent="0.3">
      <c r="A23" s="4" t="s">
        <v>51</v>
      </c>
      <c r="B23" s="58" t="s">
        <v>9</v>
      </c>
      <c r="C23" s="30">
        <v>15</v>
      </c>
      <c r="D23" s="30">
        <v>4</v>
      </c>
      <c r="E23" s="31">
        <f t="shared" si="0"/>
        <v>0.26666666666666666</v>
      </c>
      <c r="G23" s="61"/>
    </row>
    <row r="24" spans="1:7" ht="17.25" x14ac:dyDescent="0.3">
      <c r="A24" s="4" t="s">
        <v>51</v>
      </c>
      <c r="B24" s="58" t="s">
        <v>10</v>
      </c>
      <c r="C24" s="30">
        <v>99</v>
      </c>
      <c r="D24" s="30">
        <v>20</v>
      </c>
      <c r="E24" s="31">
        <f t="shared" si="0"/>
        <v>0.20202020202020202</v>
      </c>
      <c r="G24" s="61"/>
    </row>
    <row r="25" spans="1:7" ht="17.25" x14ac:dyDescent="0.3">
      <c r="A25" s="4" t="s">
        <v>51</v>
      </c>
      <c r="B25" s="58" t="s">
        <v>13</v>
      </c>
      <c r="C25" s="25">
        <v>0</v>
      </c>
      <c r="D25" s="30">
        <v>0</v>
      </c>
      <c r="E25" s="31" t="str">
        <f t="shared" si="0"/>
        <v>-</v>
      </c>
      <c r="G25" s="61"/>
    </row>
    <row r="26" spans="1:7" ht="17.25" x14ac:dyDescent="0.3">
      <c r="A26" s="4" t="s">
        <v>51</v>
      </c>
      <c r="B26" s="58" t="s">
        <v>15</v>
      </c>
      <c r="C26" s="30">
        <v>959</v>
      </c>
      <c r="D26" s="30">
        <v>374</v>
      </c>
      <c r="E26" s="31">
        <f t="shared" si="0"/>
        <v>0.38998957247132432</v>
      </c>
      <c r="G26" s="61"/>
    </row>
    <row r="27" spans="1:7" ht="17.25" x14ac:dyDescent="0.3">
      <c r="A27" s="4" t="s">
        <v>51</v>
      </c>
      <c r="B27" s="58" t="s">
        <v>7</v>
      </c>
      <c r="C27" s="30">
        <v>44</v>
      </c>
      <c r="D27" s="30">
        <v>17</v>
      </c>
      <c r="E27" s="31">
        <f t="shared" si="0"/>
        <v>0.38636363636363635</v>
      </c>
      <c r="G27" s="61"/>
    </row>
    <row r="28" spans="1:7" ht="17.25" x14ac:dyDescent="0.3">
      <c r="A28" s="4" t="s">
        <v>51</v>
      </c>
      <c r="B28" s="58" t="s">
        <v>14</v>
      </c>
      <c r="C28" s="30">
        <v>4</v>
      </c>
      <c r="D28" s="30">
        <v>2</v>
      </c>
      <c r="E28" s="31">
        <f t="shared" si="0"/>
        <v>0.5</v>
      </c>
    </row>
    <row r="29" spans="1:7" ht="17.25" x14ac:dyDescent="0.3">
      <c r="A29" s="44" t="s">
        <v>1</v>
      </c>
      <c r="B29" s="45"/>
    </row>
    <row r="30" spans="1:7" ht="17.25" x14ac:dyDescent="0.3">
      <c r="A30" s="42" t="s">
        <v>16</v>
      </c>
      <c r="B30" s="43"/>
      <c r="C30" s="24"/>
      <c r="D30" s="24"/>
      <c r="E30" s="24"/>
    </row>
    <row r="31" spans="1:7" ht="17.25" x14ac:dyDescent="0.3">
      <c r="A31" s="46" t="s">
        <v>52</v>
      </c>
      <c r="B31" s="46" t="s">
        <v>59</v>
      </c>
      <c r="C31" s="46" t="s">
        <v>54</v>
      </c>
      <c r="D31" s="47" t="s">
        <v>55</v>
      </c>
      <c r="E31" s="47" t="s">
        <v>56</v>
      </c>
    </row>
    <row r="32" spans="1:7" ht="17.25" x14ac:dyDescent="0.3">
      <c r="A32" s="4" t="s">
        <v>51</v>
      </c>
      <c r="B32" s="58" t="s">
        <v>16</v>
      </c>
      <c r="C32" s="30">
        <v>574</v>
      </c>
      <c r="D32" s="30">
        <v>178</v>
      </c>
      <c r="E32" s="31">
        <f>IFERROR((D32/C32),"-")</f>
        <v>0.31010452961672474</v>
      </c>
    </row>
    <row r="33" spans="1:5" ht="17.25" x14ac:dyDescent="0.3">
      <c r="A33" s="4" t="s">
        <v>51</v>
      </c>
      <c r="C33" s="30">
        <v>829</v>
      </c>
      <c r="D33" s="30">
        <v>352</v>
      </c>
      <c r="E33" s="31">
        <f>IFERROR((D33/C33),"-")</f>
        <v>0.42460796139927626</v>
      </c>
    </row>
    <row r="34" spans="1:5" ht="17.25" x14ac:dyDescent="0.3">
      <c r="A34" s="44" t="s">
        <v>1</v>
      </c>
      <c r="B34" s="45"/>
    </row>
    <row r="35" spans="1:5" ht="17.25" x14ac:dyDescent="0.3">
      <c r="A35" s="42" t="s">
        <v>17</v>
      </c>
      <c r="B35" s="43"/>
      <c r="C35" s="24"/>
      <c r="D35" s="24"/>
      <c r="E35" s="24"/>
    </row>
    <row r="36" spans="1:5" ht="17.25" x14ac:dyDescent="0.3">
      <c r="A36" s="46" t="s">
        <v>52</v>
      </c>
      <c r="B36" s="46" t="s">
        <v>58</v>
      </c>
      <c r="C36" s="46" t="s">
        <v>54</v>
      </c>
      <c r="D36" s="47" t="s">
        <v>55</v>
      </c>
      <c r="E36" s="47" t="s">
        <v>56</v>
      </c>
    </row>
    <row r="37" spans="1:5" ht="17.25" x14ac:dyDescent="0.3">
      <c r="A37" s="4" t="s">
        <v>51</v>
      </c>
      <c r="B37" s="58" t="s">
        <v>18</v>
      </c>
      <c r="C37" s="30">
        <v>250</v>
      </c>
      <c r="D37" s="30">
        <v>96</v>
      </c>
      <c r="E37" s="31">
        <f>IFERROR((D37/C37),"-")</f>
        <v>0.38400000000000001</v>
      </c>
    </row>
    <row r="38" spans="1:5" ht="17.25" x14ac:dyDescent="0.3">
      <c r="A38" s="4" t="s">
        <v>51</v>
      </c>
      <c r="C38" s="30">
        <v>1153</v>
      </c>
      <c r="D38" s="30">
        <v>434</v>
      </c>
      <c r="E38" s="31">
        <f>IFERROR((D38/C38),"-")</f>
        <v>0.37640936686903731</v>
      </c>
    </row>
    <row r="39" spans="1:5" ht="17.25" x14ac:dyDescent="0.3">
      <c r="A39" s="44" t="s">
        <v>1</v>
      </c>
      <c r="B39" s="45"/>
    </row>
    <row r="40" spans="1:5" ht="17.25" x14ac:dyDescent="0.3">
      <c r="A40" s="42" t="s">
        <v>19</v>
      </c>
      <c r="B40" s="43"/>
      <c r="C40" s="24"/>
      <c r="D40" s="24"/>
      <c r="E40" s="24"/>
    </row>
    <row r="41" spans="1:5" ht="17.25" x14ac:dyDescent="0.3">
      <c r="A41" s="46" t="s">
        <v>52</v>
      </c>
      <c r="B41" s="46" t="s">
        <v>60</v>
      </c>
      <c r="C41" s="46" t="s">
        <v>54</v>
      </c>
      <c r="D41" s="47" t="s">
        <v>55</v>
      </c>
      <c r="E41" s="47" t="s">
        <v>56</v>
      </c>
    </row>
    <row r="42" spans="1:5" ht="17.25" x14ac:dyDescent="0.3">
      <c r="A42" s="4" t="s">
        <v>51</v>
      </c>
      <c r="B42" s="58" t="s">
        <v>20</v>
      </c>
      <c r="C42" s="30">
        <v>579</v>
      </c>
      <c r="D42" s="30">
        <v>256</v>
      </c>
      <c r="E42" s="31">
        <f>IFERROR((D42/C42),"-")</f>
        <v>0.44214162348877373</v>
      </c>
    </row>
    <row r="43" spans="1:5" ht="17.25" x14ac:dyDescent="0.3">
      <c r="A43" s="4" t="s">
        <v>51</v>
      </c>
      <c r="B43" s="60"/>
      <c r="C43" s="30">
        <v>824</v>
      </c>
      <c r="D43" s="30">
        <v>274</v>
      </c>
      <c r="E43" s="31">
        <f>IFERROR((D43/C43),"-")</f>
        <v>0.33252427184466021</v>
      </c>
    </row>
  </sheetData>
  <sortState ref="B20:B28">
    <sortCondition ref="B20"/>
  </sortState>
  <pageMargins left="0.7" right="0.7" top="0.75" bottom="0.75" header="0.3" footer="0.3"/>
  <pageSetup scale="89" fitToHeight="0" orientation="landscape" r:id="rId1"/>
  <headerFooter>
    <oddHeader>&amp;C&amp;"Century Gothic,Bold"&amp;12&amp;A</oddHeader>
  </headerFooter>
  <rowBreaks count="1" manualBreakCount="1">
    <brk id="2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2"/>
  <sheetViews>
    <sheetView zoomScaleNormal="100" workbookViewId="0"/>
  </sheetViews>
  <sheetFormatPr defaultRowHeight="12.75" customHeight="1" x14ac:dyDescent="0.3"/>
  <cols>
    <col min="1" max="1" width="24" style="14" bestFit="1" customWidth="1"/>
    <col min="2" max="2" width="48.28515625" style="14" bestFit="1" customWidth="1"/>
    <col min="3" max="3" width="20.140625" style="19" bestFit="1" customWidth="1"/>
    <col min="4" max="4" width="17" style="19" bestFit="1" customWidth="1"/>
    <col min="5" max="5" width="19.42578125" style="19" bestFit="1" customWidth="1"/>
    <col min="6" max="6" width="17" style="19" bestFit="1" customWidth="1"/>
    <col min="7" max="7" width="19.42578125" style="19" bestFit="1" customWidth="1"/>
    <col min="8" max="8" width="17" style="19" bestFit="1" customWidth="1"/>
    <col min="9" max="9" width="19.42578125" style="19" bestFit="1" customWidth="1"/>
    <col min="10" max="19" width="9.140625" style="1"/>
    <col min="20" max="16384" width="9.140625" style="14"/>
  </cols>
  <sheetData>
    <row r="1" spans="1:9" s="15" customFormat="1" ht="15" x14ac:dyDescent="0.2">
      <c r="A1" s="17" t="s">
        <v>0</v>
      </c>
      <c r="C1" s="23"/>
      <c r="D1" s="23"/>
      <c r="E1" s="23"/>
      <c r="F1" s="23"/>
      <c r="G1" s="23"/>
      <c r="H1" s="23"/>
      <c r="I1" s="23"/>
    </row>
    <row r="2" spans="1:9" s="14" customFormat="1" ht="18" thickBot="1" x14ac:dyDescent="0.35">
      <c r="A2" s="46" t="s">
        <v>52</v>
      </c>
      <c r="B2" s="46" t="s">
        <v>53</v>
      </c>
      <c r="C2" s="19"/>
      <c r="D2" s="19"/>
      <c r="E2" s="19"/>
      <c r="F2" s="19"/>
      <c r="G2" s="19"/>
      <c r="H2" s="19"/>
      <c r="I2" s="19"/>
    </row>
    <row r="3" spans="1:9" s="14" customFormat="1" ht="18" thickBot="1" x14ac:dyDescent="0.35">
      <c r="A3" s="2" t="s">
        <v>51</v>
      </c>
      <c r="B3" s="27">
        <v>1394</v>
      </c>
      <c r="C3" s="19"/>
      <c r="D3" s="19"/>
      <c r="E3" s="19"/>
      <c r="F3" s="19"/>
      <c r="G3" s="19"/>
      <c r="H3" s="19"/>
      <c r="I3" s="19"/>
    </row>
    <row r="4" spans="1:9" s="14" customFormat="1" ht="17.25" x14ac:dyDescent="0.3">
      <c r="A4" s="16" t="s">
        <v>1</v>
      </c>
      <c r="B4" s="32"/>
      <c r="C4" s="19"/>
      <c r="D4" s="19"/>
      <c r="E4" s="19"/>
      <c r="F4" s="19"/>
      <c r="G4" s="19"/>
      <c r="H4" s="19"/>
      <c r="I4" s="19"/>
    </row>
    <row r="5" spans="1:9" s="15" customFormat="1" ht="15.75" thickBot="1" x14ac:dyDescent="0.25">
      <c r="A5" s="17" t="s">
        <v>21</v>
      </c>
      <c r="B5" s="33"/>
      <c r="C5" s="23"/>
      <c r="D5" s="23"/>
      <c r="E5" s="23"/>
      <c r="F5" s="23"/>
      <c r="G5" s="23"/>
      <c r="H5" s="23"/>
      <c r="I5" s="23"/>
    </row>
    <row r="6" spans="1:9" s="14" customFormat="1" ht="18" thickBot="1" x14ac:dyDescent="0.35">
      <c r="A6" s="46" t="s">
        <v>52</v>
      </c>
      <c r="B6" s="46" t="s">
        <v>53</v>
      </c>
      <c r="C6" s="46" t="s">
        <v>54</v>
      </c>
      <c r="D6" s="57" t="s">
        <v>61</v>
      </c>
      <c r="E6" s="57" t="s">
        <v>22</v>
      </c>
      <c r="F6" s="57" t="s">
        <v>62</v>
      </c>
      <c r="G6" s="57" t="s">
        <v>30</v>
      </c>
      <c r="H6" s="57" t="s">
        <v>63</v>
      </c>
      <c r="I6" s="57" t="s">
        <v>31</v>
      </c>
    </row>
    <row r="7" spans="1:9" s="14" customFormat="1" ht="18" thickBot="1" x14ac:dyDescent="0.35">
      <c r="A7" s="2" t="s">
        <v>51</v>
      </c>
      <c r="B7" s="59" t="s">
        <v>26</v>
      </c>
      <c r="C7" s="27">
        <v>602</v>
      </c>
      <c r="D7" s="27">
        <v>121</v>
      </c>
      <c r="E7" s="28">
        <f>IFERROR((D7/C7),"-")</f>
        <v>0.2009966777408638</v>
      </c>
      <c r="F7" s="27">
        <v>187</v>
      </c>
      <c r="G7" s="28">
        <f>IFERROR((F7/C7),"-")</f>
        <v>0.31063122923588038</v>
      </c>
      <c r="H7" s="27">
        <v>213</v>
      </c>
      <c r="I7" s="29">
        <f>IFERROR((H7/C7),"-")</f>
        <v>0.3538205980066445</v>
      </c>
    </row>
    <row r="8" spans="1:9" s="14" customFormat="1" ht="18" thickBot="1" x14ac:dyDescent="0.35">
      <c r="A8" s="2" t="s">
        <v>51</v>
      </c>
      <c r="B8" s="59" t="s">
        <v>27</v>
      </c>
      <c r="C8" s="27">
        <v>792</v>
      </c>
      <c r="D8" s="27">
        <v>136</v>
      </c>
      <c r="E8" s="28">
        <f>IFERROR((D8/C8),"-")</f>
        <v>0.17171717171717171</v>
      </c>
      <c r="F8" s="27">
        <v>243</v>
      </c>
      <c r="G8" s="29">
        <f>IFERROR((F8/C8),"-")</f>
        <v>0.30681818181818182</v>
      </c>
      <c r="H8" s="27">
        <v>312</v>
      </c>
      <c r="I8" s="29">
        <f>IFERROR((H8/C8),"-")</f>
        <v>0.39393939393939392</v>
      </c>
    </row>
    <row r="9" spans="1:9" s="14" customFormat="1" ht="18" thickBot="1" x14ac:dyDescent="0.35">
      <c r="A9" s="52" t="s">
        <v>25</v>
      </c>
      <c r="B9" s="53"/>
      <c r="C9" s="54">
        <f>SUM(C7:C8)</f>
        <v>1394</v>
      </c>
      <c r="D9" s="54">
        <f>SUM(D7:D8)</f>
        <v>257</v>
      </c>
      <c r="E9" s="55">
        <f>IFERROR((D9/C9),"-")</f>
        <v>0.18436154949784792</v>
      </c>
      <c r="F9" s="54">
        <f>SUM(F7:F8)</f>
        <v>430</v>
      </c>
      <c r="G9" s="56">
        <f>IFERROR((F9/C9),"-")</f>
        <v>0.3084648493543759</v>
      </c>
      <c r="H9" s="54">
        <f>SUM(H7:H8)</f>
        <v>525</v>
      </c>
      <c r="I9" s="56">
        <f>IFERROR((H9/C9),"-")</f>
        <v>0.37661406025824962</v>
      </c>
    </row>
    <row r="10" spans="1:9" s="14" customFormat="1" ht="17.25" x14ac:dyDescent="0.3">
      <c r="A10" s="16" t="s">
        <v>1</v>
      </c>
      <c r="B10" s="32"/>
      <c r="C10" s="19"/>
      <c r="D10" s="19"/>
      <c r="E10" s="19"/>
      <c r="F10" s="19"/>
      <c r="G10" s="19"/>
      <c r="H10" s="19"/>
      <c r="I10" s="19"/>
    </row>
    <row r="11" spans="1:9" s="15" customFormat="1" ht="15.75" thickBot="1" x14ac:dyDescent="0.25">
      <c r="A11" s="17" t="s">
        <v>23</v>
      </c>
      <c r="C11" s="23"/>
      <c r="D11" s="23"/>
      <c r="E11" s="23"/>
      <c r="F11" s="23"/>
      <c r="G11" s="23"/>
      <c r="H11" s="23"/>
      <c r="I11" s="23"/>
    </row>
    <row r="12" spans="1:9" s="14" customFormat="1" ht="18" thickBot="1" x14ac:dyDescent="0.35">
      <c r="A12" s="46" t="s">
        <v>52</v>
      </c>
      <c r="B12" s="46" t="s">
        <v>32</v>
      </c>
      <c r="C12" s="46" t="s">
        <v>54</v>
      </c>
      <c r="D12" s="57" t="s">
        <v>61</v>
      </c>
      <c r="E12" s="57" t="s">
        <v>22</v>
      </c>
      <c r="F12" s="57" t="s">
        <v>62</v>
      </c>
      <c r="G12" s="57" t="s">
        <v>30</v>
      </c>
      <c r="H12" s="57" t="s">
        <v>63</v>
      </c>
      <c r="I12" s="57" t="s">
        <v>31</v>
      </c>
    </row>
    <row r="13" spans="1:9" s="14" customFormat="1" ht="18" thickBot="1" x14ac:dyDescent="0.35">
      <c r="A13" s="2" t="s">
        <v>51</v>
      </c>
      <c r="B13" s="59" t="s">
        <v>4</v>
      </c>
      <c r="C13" s="27">
        <v>691</v>
      </c>
      <c r="D13" s="27">
        <v>120</v>
      </c>
      <c r="E13" s="28">
        <f>IFERROR((D13/C13),"-")</f>
        <v>0.17366136034732271</v>
      </c>
      <c r="F13" s="27">
        <v>201</v>
      </c>
      <c r="G13" s="29">
        <f>IFERROR((F13/C13),"-")</f>
        <v>0.29088277858176553</v>
      </c>
      <c r="H13" s="27">
        <v>254</v>
      </c>
      <c r="I13" s="29">
        <f>IFERROR((H13/C13),"-")</f>
        <v>0.36758321273516642</v>
      </c>
    </row>
    <row r="14" spans="1:9" s="14" customFormat="1" ht="18" thickBot="1" x14ac:dyDescent="0.35">
      <c r="A14" s="34" t="s">
        <v>51</v>
      </c>
      <c r="B14" s="59" t="s">
        <v>5</v>
      </c>
      <c r="C14" s="27">
        <v>703</v>
      </c>
      <c r="D14" s="27">
        <v>137</v>
      </c>
      <c r="E14" s="28">
        <f>IFERROR((D14/C14),"-")</f>
        <v>0.19487908961593173</v>
      </c>
      <c r="F14" s="27">
        <v>229</v>
      </c>
      <c r="G14" s="29">
        <f>IFERROR((F14/C14),"-")</f>
        <v>0.32574679943100998</v>
      </c>
      <c r="H14" s="27">
        <v>271</v>
      </c>
      <c r="I14" s="29">
        <f>IFERROR((H14/C14),"-")</f>
        <v>0.38549075391180654</v>
      </c>
    </row>
    <row r="15" spans="1:9" s="14" customFormat="1" ht="17.25" x14ac:dyDescent="0.3">
      <c r="A15" s="16" t="s">
        <v>1</v>
      </c>
      <c r="B15" s="32"/>
      <c r="C15" s="19"/>
      <c r="D15" s="19"/>
      <c r="E15" s="19"/>
      <c r="F15" s="19"/>
      <c r="G15" s="19"/>
      <c r="H15" s="19"/>
      <c r="I15" s="19"/>
    </row>
    <row r="16" spans="1:9" s="15" customFormat="1" ht="15.75" thickBot="1" x14ac:dyDescent="0.25">
      <c r="A16" s="17" t="s">
        <v>24</v>
      </c>
      <c r="C16" s="23"/>
      <c r="D16" s="23"/>
      <c r="E16" s="23"/>
      <c r="F16" s="23"/>
      <c r="G16" s="23"/>
      <c r="H16" s="23"/>
      <c r="I16" s="23"/>
    </row>
    <row r="17" spans="1:9" s="14" customFormat="1" ht="18" thickBot="1" x14ac:dyDescent="0.35">
      <c r="A17" s="46" t="s">
        <v>52</v>
      </c>
      <c r="B17" s="46" t="s">
        <v>57</v>
      </c>
      <c r="C17" s="46" t="s">
        <v>54</v>
      </c>
      <c r="D17" s="57" t="s">
        <v>61</v>
      </c>
      <c r="E17" s="57" t="s">
        <v>22</v>
      </c>
      <c r="F17" s="57" t="s">
        <v>62</v>
      </c>
      <c r="G17" s="57" t="s">
        <v>30</v>
      </c>
      <c r="H17" s="57" t="s">
        <v>63</v>
      </c>
      <c r="I17" s="57" t="s">
        <v>31</v>
      </c>
    </row>
    <row r="18" spans="1:9" s="14" customFormat="1" ht="18" thickBot="1" x14ac:dyDescent="0.35">
      <c r="A18" s="2" t="s">
        <v>51</v>
      </c>
      <c r="B18" s="58" t="s">
        <v>12</v>
      </c>
      <c r="C18" s="27">
        <v>42</v>
      </c>
      <c r="D18" s="27">
        <v>16</v>
      </c>
      <c r="E18" s="28">
        <f t="shared" ref="E18:E26" si="0">IFERROR((D18/C18),"-")</f>
        <v>0.38095238095238093</v>
      </c>
      <c r="F18" s="27">
        <v>16</v>
      </c>
      <c r="G18" s="29">
        <f t="shared" ref="G18:G26" si="1">IFERROR((F18/C18),"-")</f>
        <v>0.38095238095238093</v>
      </c>
      <c r="H18" s="27">
        <v>18</v>
      </c>
      <c r="I18" s="29">
        <f t="shared" ref="I18:I26" si="2">IFERROR((H18/C18),"-")</f>
        <v>0.42857142857142855</v>
      </c>
    </row>
    <row r="19" spans="1:9" s="14" customFormat="1" ht="18" thickBot="1" x14ac:dyDescent="0.35">
      <c r="A19" s="2" t="s">
        <v>51</v>
      </c>
      <c r="B19" s="58" t="s">
        <v>11</v>
      </c>
      <c r="C19" s="27">
        <v>238</v>
      </c>
      <c r="D19" s="27">
        <v>37</v>
      </c>
      <c r="E19" s="28">
        <f t="shared" si="0"/>
        <v>0.15546218487394958</v>
      </c>
      <c r="F19" s="27">
        <v>71</v>
      </c>
      <c r="G19" s="29">
        <f t="shared" si="1"/>
        <v>0.29831932773109243</v>
      </c>
      <c r="H19" s="27">
        <v>95</v>
      </c>
      <c r="I19" s="29">
        <f t="shared" si="2"/>
        <v>0.39915966386554624</v>
      </c>
    </row>
    <row r="20" spans="1:9" s="14" customFormat="1" ht="18" thickBot="1" x14ac:dyDescent="0.35">
      <c r="A20" s="2" t="s">
        <v>51</v>
      </c>
      <c r="B20" s="58" t="s">
        <v>8</v>
      </c>
      <c r="C20" s="27">
        <v>2</v>
      </c>
      <c r="D20" s="27">
        <v>0</v>
      </c>
      <c r="E20" s="28">
        <f t="shared" si="0"/>
        <v>0</v>
      </c>
      <c r="F20" s="27">
        <v>0</v>
      </c>
      <c r="G20" s="29">
        <f t="shared" si="1"/>
        <v>0</v>
      </c>
      <c r="H20" s="27">
        <v>0</v>
      </c>
      <c r="I20" s="29">
        <f t="shared" si="2"/>
        <v>0</v>
      </c>
    </row>
    <row r="21" spans="1:9" s="14" customFormat="1" ht="18" thickBot="1" x14ac:dyDescent="0.35">
      <c r="A21" s="2" t="s">
        <v>51</v>
      </c>
      <c r="B21" s="58" t="s">
        <v>9</v>
      </c>
      <c r="C21" s="27">
        <v>15</v>
      </c>
      <c r="D21" s="27">
        <v>2</v>
      </c>
      <c r="E21" s="28">
        <f t="shared" si="0"/>
        <v>0.13333333333333333</v>
      </c>
      <c r="F21" s="27">
        <v>3</v>
      </c>
      <c r="G21" s="29">
        <f t="shared" si="1"/>
        <v>0.2</v>
      </c>
      <c r="H21" s="27">
        <v>4</v>
      </c>
      <c r="I21" s="29">
        <f t="shared" si="2"/>
        <v>0.26666666666666666</v>
      </c>
    </row>
    <row r="22" spans="1:9" s="14" customFormat="1" ht="18" thickBot="1" x14ac:dyDescent="0.35">
      <c r="A22" s="2" t="s">
        <v>51</v>
      </c>
      <c r="B22" s="58" t="s">
        <v>10</v>
      </c>
      <c r="C22" s="27">
        <v>99</v>
      </c>
      <c r="D22" s="27">
        <v>11</v>
      </c>
      <c r="E22" s="28">
        <f t="shared" si="0"/>
        <v>0.1111111111111111</v>
      </c>
      <c r="F22" s="27">
        <v>19</v>
      </c>
      <c r="G22" s="29">
        <f t="shared" si="1"/>
        <v>0.19191919191919191</v>
      </c>
      <c r="H22" s="27">
        <v>20</v>
      </c>
      <c r="I22" s="29">
        <f t="shared" si="2"/>
        <v>0.20202020202020202</v>
      </c>
    </row>
    <row r="23" spans="1:9" s="14" customFormat="1" ht="18" thickBot="1" x14ac:dyDescent="0.35">
      <c r="A23" s="2" t="s">
        <v>51</v>
      </c>
      <c r="B23" s="58" t="s">
        <v>13</v>
      </c>
      <c r="C23" s="27">
        <v>0</v>
      </c>
      <c r="D23" s="27">
        <v>0</v>
      </c>
      <c r="E23" s="28" t="str">
        <f t="shared" si="0"/>
        <v>-</v>
      </c>
      <c r="F23" s="27">
        <v>0</v>
      </c>
      <c r="G23" s="29" t="str">
        <f t="shared" si="1"/>
        <v>-</v>
      </c>
      <c r="H23" s="27">
        <v>0</v>
      </c>
      <c r="I23" s="29" t="str">
        <f t="shared" si="2"/>
        <v>-</v>
      </c>
    </row>
    <row r="24" spans="1:9" s="14" customFormat="1" ht="18" thickBot="1" x14ac:dyDescent="0.35">
      <c r="A24" s="2" t="s">
        <v>51</v>
      </c>
      <c r="B24" s="58" t="s">
        <v>15</v>
      </c>
      <c r="C24" s="27">
        <v>950</v>
      </c>
      <c r="D24" s="27">
        <v>184</v>
      </c>
      <c r="E24" s="28">
        <f t="shared" si="0"/>
        <v>0.19368421052631579</v>
      </c>
      <c r="F24" s="27">
        <v>306</v>
      </c>
      <c r="G24" s="28">
        <f t="shared" si="1"/>
        <v>0.32210526315789473</v>
      </c>
      <c r="H24" s="27">
        <v>369</v>
      </c>
      <c r="I24" s="28">
        <f t="shared" si="2"/>
        <v>0.38842105263157894</v>
      </c>
    </row>
    <row r="25" spans="1:9" s="14" customFormat="1" ht="18" thickBot="1" x14ac:dyDescent="0.35">
      <c r="A25" s="2" t="s">
        <v>51</v>
      </c>
      <c r="B25" s="58" t="s">
        <v>7</v>
      </c>
      <c r="C25" s="27">
        <v>44</v>
      </c>
      <c r="D25" s="27">
        <v>7</v>
      </c>
      <c r="E25" s="28">
        <f t="shared" si="0"/>
        <v>0.15909090909090909</v>
      </c>
      <c r="F25" s="27">
        <v>14</v>
      </c>
      <c r="G25" s="29">
        <f t="shared" si="1"/>
        <v>0.31818181818181818</v>
      </c>
      <c r="H25" s="27">
        <v>17</v>
      </c>
      <c r="I25" s="29">
        <f t="shared" si="2"/>
        <v>0.38636363636363635</v>
      </c>
    </row>
    <row r="26" spans="1:9" s="14" customFormat="1" ht="18" thickBot="1" x14ac:dyDescent="0.35">
      <c r="A26" s="2" t="s">
        <v>51</v>
      </c>
      <c r="B26" s="58" t="s">
        <v>14</v>
      </c>
      <c r="C26" s="27">
        <v>4</v>
      </c>
      <c r="D26" s="27">
        <v>0</v>
      </c>
      <c r="E26" s="28">
        <f t="shared" si="0"/>
        <v>0</v>
      </c>
      <c r="F26" s="27">
        <v>1</v>
      </c>
      <c r="G26" s="29">
        <f t="shared" si="1"/>
        <v>0.25</v>
      </c>
      <c r="H26" s="27">
        <v>2</v>
      </c>
      <c r="I26" s="29">
        <f t="shared" si="2"/>
        <v>0.5</v>
      </c>
    </row>
    <row r="27" spans="1:9" s="14" customFormat="1" ht="17.25" x14ac:dyDescent="0.3">
      <c r="A27" s="16" t="s">
        <v>1</v>
      </c>
      <c r="B27" s="32"/>
      <c r="C27" s="19"/>
      <c r="D27" s="19"/>
      <c r="E27" s="19"/>
      <c r="F27" s="19"/>
      <c r="G27" s="19"/>
      <c r="H27" s="19"/>
      <c r="I27" s="19"/>
    </row>
    <row r="28" spans="1:9" s="15" customFormat="1" ht="15.75" thickBot="1" x14ac:dyDescent="0.25">
      <c r="A28" s="17" t="s">
        <v>16</v>
      </c>
      <c r="C28" s="23"/>
      <c r="D28" s="23"/>
      <c r="E28" s="23"/>
      <c r="F28" s="23"/>
      <c r="G28" s="23"/>
      <c r="H28" s="23"/>
      <c r="I28" s="23"/>
    </row>
    <row r="29" spans="1:9" s="14" customFormat="1" ht="18" thickBot="1" x14ac:dyDescent="0.35">
      <c r="A29" s="46" t="s">
        <v>52</v>
      </c>
      <c r="B29" s="46" t="s">
        <v>59</v>
      </c>
      <c r="C29" s="46" t="s">
        <v>54</v>
      </c>
      <c r="D29" s="57" t="s">
        <v>61</v>
      </c>
      <c r="E29" s="57" t="s">
        <v>22</v>
      </c>
      <c r="F29" s="57" t="s">
        <v>62</v>
      </c>
      <c r="G29" s="57" t="s">
        <v>30</v>
      </c>
      <c r="H29" s="57" t="s">
        <v>63</v>
      </c>
      <c r="I29" s="57" t="s">
        <v>31</v>
      </c>
    </row>
    <row r="30" spans="1:9" s="14" customFormat="1" ht="18" thickBot="1" x14ac:dyDescent="0.35">
      <c r="A30" s="2" t="s">
        <v>51</v>
      </c>
      <c r="B30" s="59" t="s">
        <v>16</v>
      </c>
      <c r="C30" s="27">
        <v>570</v>
      </c>
      <c r="D30" s="27">
        <v>80</v>
      </c>
      <c r="E30" s="28">
        <f>IFERROR((D30/C30),"-")</f>
        <v>0.14035087719298245</v>
      </c>
      <c r="F30" s="27">
        <v>145</v>
      </c>
      <c r="G30" s="29">
        <f>IFERROR((F30/C30),"-")</f>
        <v>0.25438596491228072</v>
      </c>
      <c r="H30" s="27">
        <v>176</v>
      </c>
      <c r="I30" s="29">
        <f>IFERROR((H30/C30),"-")</f>
        <v>0.30877192982456142</v>
      </c>
    </row>
    <row r="31" spans="1:9" s="14" customFormat="1" ht="18" thickBot="1" x14ac:dyDescent="0.35">
      <c r="A31" s="2" t="s">
        <v>51</v>
      </c>
      <c r="B31" s="3"/>
      <c r="C31" s="27">
        <v>824</v>
      </c>
      <c r="D31" s="27">
        <v>177</v>
      </c>
      <c r="E31" s="28">
        <f>IFERROR((D31/C31),"-")</f>
        <v>0.21480582524271843</v>
      </c>
      <c r="F31" s="27">
        <v>285</v>
      </c>
      <c r="G31" s="29">
        <f>IFERROR((F31/C31),"-")</f>
        <v>0.345873786407767</v>
      </c>
      <c r="H31" s="27">
        <v>349</v>
      </c>
      <c r="I31" s="29">
        <f>IFERROR((H31/C31),"-")</f>
        <v>0.42354368932038833</v>
      </c>
    </row>
    <row r="32" spans="1:9" s="14" customFormat="1" ht="17.25" x14ac:dyDescent="0.3">
      <c r="A32" s="16" t="s">
        <v>1</v>
      </c>
      <c r="B32" s="32"/>
      <c r="C32" s="19"/>
      <c r="D32" s="19"/>
      <c r="E32" s="19"/>
      <c r="F32" s="19"/>
      <c r="G32" s="19"/>
      <c r="H32" s="19"/>
      <c r="I32" s="19"/>
    </row>
    <row r="33" spans="1:9" s="15" customFormat="1" ht="15.75" thickBot="1" x14ac:dyDescent="0.25">
      <c r="A33" s="17" t="s">
        <v>17</v>
      </c>
      <c r="C33" s="23"/>
      <c r="D33" s="23"/>
      <c r="E33" s="23"/>
      <c r="F33" s="23"/>
      <c r="G33" s="23"/>
      <c r="H33" s="23"/>
      <c r="I33" s="23"/>
    </row>
    <row r="34" spans="1:9" s="14" customFormat="1" ht="18" thickBot="1" x14ac:dyDescent="0.35">
      <c r="A34" s="46" t="s">
        <v>52</v>
      </c>
      <c r="B34" s="46" t="s">
        <v>58</v>
      </c>
      <c r="C34" s="46" t="s">
        <v>54</v>
      </c>
      <c r="D34" s="57" t="s">
        <v>61</v>
      </c>
      <c r="E34" s="57" t="s">
        <v>22</v>
      </c>
      <c r="F34" s="57" t="s">
        <v>62</v>
      </c>
      <c r="G34" s="57" t="s">
        <v>30</v>
      </c>
      <c r="H34" s="57" t="s">
        <v>63</v>
      </c>
      <c r="I34" s="57" t="s">
        <v>31</v>
      </c>
    </row>
    <row r="35" spans="1:9" s="14" customFormat="1" ht="18" thickBot="1" x14ac:dyDescent="0.35">
      <c r="A35" s="2" t="s">
        <v>51</v>
      </c>
      <c r="B35" s="59" t="s">
        <v>18</v>
      </c>
      <c r="C35" s="27">
        <v>247</v>
      </c>
      <c r="D35" s="27">
        <v>41</v>
      </c>
      <c r="E35" s="28">
        <f>IFERROR((D35/C35),"-")</f>
        <v>0.16599190283400811</v>
      </c>
      <c r="F35" s="27">
        <v>76</v>
      </c>
      <c r="G35" s="29">
        <f>IFERROR((F35/C35),"-")</f>
        <v>0.30769230769230771</v>
      </c>
      <c r="H35" s="27">
        <v>94</v>
      </c>
      <c r="I35" s="29">
        <f>IFERROR((H35/C35),"-")</f>
        <v>0.38056680161943318</v>
      </c>
    </row>
    <row r="36" spans="1:9" s="14" customFormat="1" ht="18" thickBot="1" x14ac:dyDescent="0.35">
      <c r="A36" s="2" t="s">
        <v>51</v>
      </c>
      <c r="B36" s="3"/>
      <c r="C36" s="27">
        <v>1147</v>
      </c>
      <c r="D36" s="27">
        <v>216</v>
      </c>
      <c r="E36" s="28">
        <f>IFERROR((D36/C36),"-")</f>
        <v>0.18831734960767219</v>
      </c>
      <c r="F36" s="27">
        <v>354</v>
      </c>
      <c r="G36" s="29">
        <f>IFERROR((F36/C36),"-")</f>
        <v>0.30863121185701831</v>
      </c>
      <c r="H36" s="27">
        <v>431</v>
      </c>
      <c r="I36" s="29">
        <f>IFERROR((H36/C36),"-")</f>
        <v>0.37576285963382738</v>
      </c>
    </row>
    <row r="37" spans="1:9" s="14" customFormat="1" ht="17.25" x14ac:dyDescent="0.3">
      <c r="A37" s="16" t="s">
        <v>1</v>
      </c>
      <c r="B37" s="32"/>
      <c r="C37" s="19"/>
      <c r="D37" s="19"/>
      <c r="E37" s="19"/>
      <c r="F37" s="19"/>
      <c r="G37" s="19"/>
      <c r="H37" s="19"/>
      <c r="I37" s="19"/>
    </row>
    <row r="38" spans="1:9" s="15" customFormat="1" ht="15.75" thickBot="1" x14ac:dyDescent="0.25">
      <c r="A38" s="17" t="s">
        <v>19</v>
      </c>
      <c r="C38" s="23"/>
      <c r="D38" s="23"/>
      <c r="E38" s="23"/>
      <c r="F38" s="23"/>
      <c r="G38" s="23"/>
      <c r="H38" s="23"/>
      <c r="I38" s="23"/>
    </row>
    <row r="39" spans="1:9" s="14" customFormat="1" ht="18" thickBot="1" x14ac:dyDescent="0.35">
      <c r="A39" s="46" t="s">
        <v>52</v>
      </c>
      <c r="B39" s="46" t="s">
        <v>60</v>
      </c>
      <c r="C39" s="46" t="s">
        <v>54</v>
      </c>
      <c r="D39" s="57" t="s">
        <v>61</v>
      </c>
      <c r="E39" s="57" t="s">
        <v>22</v>
      </c>
      <c r="F39" s="57" t="s">
        <v>62</v>
      </c>
      <c r="G39" s="57" t="s">
        <v>30</v>
      </c>
      <c r="H39" s="57" t="s">
        <v>63</v>
      </c>
      <c r="I39" s="57" t="s">
        <v>31</v>
      </c>
    </row>
    <row r="40" spans="1:9" s="14" customFormat="1" ht="18" thickBot="1" x14ac:dyDescent="0.35">
      <c r="A40" s="2" t="s">
        <v>51</v>
      </c>
      <c r="B40" s="59" t="s">
        <v>20</v>
      </c>
      <c r="C40" s="27">
        <v>577</v>
      </c>
      <c r="D40" s="27">
        <v>136</v>
      </c>
      <c r="E40" s="28">
        <f>IFERROR((D40/C40),"-")</f>
        <v>0.23570190641247835</v>
      </c>
      <c r="F40" s="27">
        <v>209</v>
      </c>
      <c r="G40" s="29">
        <f>IFERROR((F40/C40),"-")</f>
        <v>0.36221837088388215</v>
      </c>
      <c r="H40" s="27">
        <v>255</v>
      </c>
      <c r="I40" s="29">
        <f>IFERROR((H40/C40),"-")</f>
        <v>0.44194107452339687</v>
      </c>
    </row>
    <row r="41" spans="1:9" s="14" customFormat="1" ht="18" thickBot="1" x14ac:dyDescent="0.35">
      <c r="A41" s="2" t="s">
        <v>51</v>
      </c>
      <c r="B41" s="3"/>
      <c r="C41" s="27">
        <v>817</v>
      </c>
      <c r="D41" s="27">
        <v>121</v>
      </c>
      <c r="E41" s="28">
        <f>IFERROR((D41/C41),"-")</f>
        <v>0.14810281517747859</v>
      </c>
      <c r="F41" s="27">
        <v>221</v>
      </c>
      <c r="G41" s="29">
        <f>IFERROR((F41/C41),"-")</f>
        <v>0.27050183598531213</v>
      </c>
      <c r="H41" s="27">
        <v>270</v>
      </c>
      <c r="I41" s="29">
        <f>IFERROR((H41/C41),"-")</f>
        <v>0.33047735618115054</v>
      </c>
    </row>
    <row r="42" spans="1:9" s="14" customFormat="1" ht="17.25" x14ac:dyDescent="0.3">
      <c r="A42" s="4"/>
      <c r="B42" s="5"/>
      <c r="C42" s="30"/>
      <c r="D42" s="30"/>
      <c r="E42" s="31"/>
      <c r="F42" s="30"/>
      <c r="G42" s="30"/>
      <c r="H42" s="30"/>
      <c r="I42" s="30"/>
    </row>
  </sheetData>
  <pageMargins left="0.7" right="0.7" top="0.75" bottom="0.75" header="0.3" footer="0.3"/>
  <pageSetup scale="63" fitToHeight="0" orientation="landscape" r:id="rId1"/>
  <headerFooter>
    <oddHeader>&amp;C&amp;"Century Gothic,Bold"&amp;12&amp;A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8"/>
  <sheetViews>
    <sheetView zoomScaleNormal="100" workbookViewId="0"/>
  </sheetViews>
  <sheetFormatPr defaultRowHeight="17.25" x14ac:dyDescent="0.3"/>
  <cols>
    <col min="1" max="1" width="58.140625" style="14" bestFit="1" customWidth="1"/>
    <col min="2" max="2" width="11.28515625" style="69" bestFit="1" customWidth="1"/>
    <col min="3" max="3" width="11.7109375" style="69" bestFit="1" customWidth="1"/>
    <col min="4" max="4" width="6.42578125" style="69" bestFit="1" customWidth="1"/>
    <col min="5" max="5" width="11.28515625" style="19" bestFit="1" customWidth="1"/>
    <col min="6" max="16384" width="9.140625" style="14"/>
  </cols>
  <sheetData>
    <row r="1" spans="1:5" x14ac:dyDescent="0.3">
      <c r="A1" s="8" t="s">
        <v>49</v>
      </c>
      <c r="B1" s="62">
        <v>158</v>
      </c>
    </row>
    <row r="3" spans="1:5" x14ac:dyDescent="0.3">
      <c r="A3" s="20" t="s">
        <v>83</v>
      </c>
      <c r="B3" s="63" t="s">
        <v>78</v>
      </c>
      <c r="C3" s="63" t="s">
        <v>79</v>
      </c>
      <c r="D3" s="63" t="s">
        <v>35</v>
      </c>
      <c r="E3" s="21" t="s">
        <v>78</v>
      </c>
    </row>
    <row r="4" spans="1:5" x14ac:dyDescent="0.3">
      <c r="A4" s="22" t="s">
        <v>4</v>
      </c>
      <c r="B4" s="76">
        <f>SUM(B5:B10)</f>
        <v>69</v>
      </c>
      <c r="C4" s="76">
        <f>SUM(C5:C10)</f>
        <v>0</v>
      </c>
      <c r="D4" s="76">
        <f>SUM(D5:D10)</f>
        <v>69</v>
      </c>
      <c r="E4" s="75">
        <f>IFERROR((B4/D4),"-")</f>
        <v>1</v>
      </c>
    </row>
    <row r="5" spans="1:5" x14ac:dyDescent="0.3">
      <c r="A5" s="10" t="s">
        <v>77</v>
      </c>
      <c r="B5" s="69">
        <v>19</v>
      </c>
      <c r="C5" s="69">
        <v>0</v>
      </c>
      <c r="D5" s="69">
        <f>SUM(B5:C5)</f>
        <v>19</v>
      </c>
      <c r="E5" s="73">
        <f>IFERROR((B5/D5),"-")</f>
        <v>1</v>
      </c>
    </row>
    <row r="6" spans="1:5" x14ac:dyDescent="0.3">
      <c r="A6" s="10" t="s">
        <v>76</v>
      </c>
      <c r="B6" s="69">
        <v>5</v>
      </c>
      <c r="C6" s="69">
        <v>0</v>
      </c>
      <c r="D6" s="69">
        <f>SUM(B6:C6)</f>
        <v>5</v>
      </c>
      <c r="E6" s="73">
        <f>IFERROR((B6/D6),"-")</f>
        <v>1</v>
      </c>
    </row>
    <row r="7" spans="1:5" x14ac:dyDescent="0.3">
      <c r="A7" s="10" t="s">
        <v>75</v>
      </c>
      <c r="B7" s="69">
        <v>8</v>
      </c>
      <c r="C7" s="69">
        <v>0</v>
      </c>
      <c r="D7" s="69">
        <f>SUM(B7:C7)</f>
        <v>8</v>
      </c>
      <c r="E7" s="73">
        <f>IFERROR((B7/D7),"-")</f>
        <v>1</v>
      </c>
    </row>
    <row r="8" spans="1:5" x14ac:dyDescent="0.3">
      <c r="A8" s="10" t="s">
        <v>74</v>
      </c>
      <c r="B8" s="69">
        <v>14</v>
      </c>
      <c r="C8" s="69">
        <v>0</v>
      </c>
      <c r="D8" s="69">
        <f>SUM(B8:C8)</f>
        <v>14</v>
      </c>
      <c r="E8" s="73">
        <f>IFERROR((B8/D8),"-")</f>
        <v>1</v>
      </c>
    </row>
    <row r="9" spans="1:5" x14ac:dyDescent="0.3">
      <c r="A9" s="10" t="s">
        <v>73</v>
      </c>
      <c r="B9" s="69">
        <v>15</v>
      </c>
      <c r="C9" s="69">
        <v>0</v>
      </c>
      <c r="D9" s="69">
        <f>SUM(B9:C9)</f>
        <v>15</v>
      </c>
      <c r="E9" s="73">
        <f>IFERROR((B9/D9),"-")</f>
        <v>1</v>
      </c>
    </row>
    <row r="10" spans="1:5" x14ac:dyDescent="0.3">
      <c r="A10" s="10" t="s">
        <v>72</v>
      </c>
      <c r="B10" s="69">
        <v>8</v>
      </c>
      <c r="C10" s="69">
        <v>0</v>
      </c>
      <c r="D10" s="69">
        <f>SUM(B10:C10)</f>
        <v>8</v>
      </c>
      <c r="E10" s="73">
        <f>IFERROR((B10/D10),"-")</f>
        <v>1</v>
      </c>
    </row>
    <row r="11" spans="1:5" x14ac:dyDescent="0.3">
      <c r="A11" s="22" t="s">
        <v>5</v>
      </c>
      <c r="B11" s="76">
        <f>SUM(B12:B18)</f>
        <v>86</v>
      </c>
      <c r="C11" s="76">
        <f>SUM(C12:C18)</f>
        <v>0</v>
      </c>
      <c r="D11" s="76">
        <f>SUM(D12:D18)</f>
        <v>86</v>
      </c>
      <c r="E11" s="75">
        <f>IFERROR((B11/D11),"-")</f>
        <v>1</v>
      </c>
    </row>
    <row r="12" spans="1:5" x14ac:dyDescent="0.3">
      <c r="A12" s="10" t="s">
        <v>71</v>
      </c>
      <c r="B12" s="69">
        <v>8</v>
      </c>
      <c r="C12" s="69">
        <v>0</v>
      </c>
      <c r="D12" s="69">
        <f>SUM(B12:C12)</f>
        <v>8</v>
      </c>
      <c r="E12" s="73">
        <f>IFERROR((B12/D12),"-")</f>
        <v>1</v>
      </c>
    </row>
    <row r="13" spans="1:5" x14ac:dyDescent="0.3">
      <c r="A13" s="10" t="s">
        <v>70</v>
      </c>
      <c r="B13" s="69">
        <v>14</v>
      </c>
      <c r="C13" s="69">
        <v>0</v>
      </c>
      <c r="D13" s="69">
        <f>SUM(B13:C13)</f>
        <v>14</v>
      </c>
      <c r="E13" s="73">
        <f>IFERROR((B13/D13),"-")</f>
        <v>1</v>
      </c>
    </row>
    <row r="14" spans="1:5" x14ac:dyDescent="0.3">
      <c r="A14" s="10" t="s">
        <v>69</v>
      </c>
      <c r="B14" s="69">
        <v>11</v>
      </c>
      <c r="C14" s="69">
        <v>0</v>
      </c>
      <c r="D14" s="69">
        <f>SUM(B14:C14)</f>
        <v>11</v>
      </c>
      <c r="E14" s="73">
        <f>IFERROR((B14/D14),"-")</f>
        <v>1</v>
      </c>
    </row>
    <row r="15" spans="1:5" x14ac:dyDescent="0.3">
      <c r="A15" s="10" t="s">
        <v>68</v>
      </c>
      <c r="B15" s="69">
        <v>21</v>
      </c>
      <c r="C15" s="69">
        <v>0</v>
      </c>
      <c r="D15" s="69">
        <f>SUM(B15:C15)</f>
        <v>21</v>
      </c>
      <c r="E15" s="73">
        <f>IFERROR((B15/D15),"-")</f>
        <v>1</v>
      </c>
    </row>
    <row r="16" spans="1:5" x14ac:dyDescent="0.3">
      <c r="A16" s="10" t="s">
        <v>67</v>
      </c>
      <c r="B16" s="69">
        <v>15</v>
      </c>
      <c r="C16" s="69">
        <v>0</v>
      </c>
      <c r="D16" s="69">
        <f>SUM(B16:C16)</f>
        <v>15</v>
      </c>
      <c r="E16" s="73">
        <f>IFERROR((B16/D16),"-")</f>
        <v>1</v>
      </c>
    </row>
    <row r="17" spans="1:5" x14ac:dyDescent="0.3">
      <c r="A17" s="10" t="s">
        <v>66</v>
      </c>
      <c r="B17" s="69">
        <v>7</v>
      </c>
      <c r="C17" s="69">
        <v>0</v>
      </c>
      <c r="D17" s="69">
        <f>SUM(B17:C17)</f>
        <v>7</v>
      </c>
      <c r="E17" s="73">
        <f>IFERROR((B17/D17),"-")</f>
        <v>1</v>
      </c>
    </row>
    <row r="18" spans="1:5" x14ac:dyDescent="0.3">
      <c r="A18" s="10" t="s">
        <v>65</v>
      </c>
      <c r="B18" s="67">
        <v>10</v>
      </c>
      <c r="C18" s="67">
        <v>0</v>
      </c>
      <c r="D18" s="69">
        <f>SUM(B18:C18)</f>
        <v>10</v>
      </c>
      <c r="E18" s="73">
        <f>IFERROR((B18/D18),"-")</f>
        <v>1</v>
      </c>
    </row>
    <row r="19" spans="1:5" x14ac:dyDescent="0.3">
      <c r="A19" s="22" t="s">
        <v>35</v>
      </c>
      <c r="B19" s="76">
        <f>SUM(B4,B11)</f>
        <v>155</v>
      </c>
      <c r="C19" s="76">
        <f>SUM(C4,C11)</f>
        <v>0</v>
      </c>
      <c r="D19" s="76">
        <f>SUM(D4,D11)</f>
        <v>155</v>
      </c>
      <c r="E19" s="75">
        <f>IFERROR((B19/D19),"-")</f>
        <v>1</v>
      </c>
    </row>
    <row r="20" spans="1:5" x14ac:dyDescent="0.3">
      <c r="A20" s="15"/>
      <c r="B20" s="71"/>
    </row>
    <row r="22" spans="1:5" x14ac:dyDescent="0.3">
      <c r="A22" s="20" t="s">
        <v>82</v>
      </c>
      <c r="B22" s="63" t="s">
        <v>78</v>
      </c>
      <c r="C22" s="63" t="s">
        <v>79</v>
      </c>
      <c r="D22" s="63" t="s">
        <v>35</v>
      </c>
      <c r="E22" s="21" t="s">
        <v>78</v>
      </c>
    </row>
    <row r="23" spans="1:5" x14ac:dyDescent="0.3">
      <c r="A23" s="22" t="s">
        <v>77</v>
      </c>
      <c r="B23" s="76">
        <f>SUM(B24:B32)</f>
        <v>19</v>
      </c>
      <c r="C23" s="76">
        <f>SUM(C24:C32)</f>
        <v>0</v>
      </c>
      <c r="D23" s="76">
        <f>SUM(B23:C23)</f>
        <v>19</v>
      </c>
      <c r="E23" s="75">
        <f>IFERROR((B23/D23),"-")</f>
        <v>1</v>
      </c>
    </row>
    <row r="24" spans="1:5" x14ac:dyDescent="0.3">
      <c r="A24" s="80" t="s">
        <v>12</v>
      </c>
      <c r="B24" s="69">
        <v>0</v>
      </c>
      <c r="C24" s="69">
        <v>0</v>
      </c>
      <c r="D24" s="69">
        <f>SUM(B24:C24)</f>
        <v>0</v>
      </c>
      <c r="E24" s="73" t="str">
        <f>IFERROR((B24/D24),"-")</f>
        <v>-</v>
      </c>
    </row>
    <row r="25" spans="1:5" x14ac:dyDescent="0.3">
      <c r="A25" s="80" t="s">
        <v>11</v>
      </c>
      <c r="B25" s="69">
        <v>1</v>
      </c>
      <c r="C25" s="69">
        <v>0</v>
      </c>
      <c r="D25" s="69">
        <f>SUM(B25:C25)</f>
        <v>1</v>
      </c>
      <c r="E25" s="73">
        <f>IFERROR((B25/D25),"-")</f>
        <v>1</v>
      </c>
    </row>
    <row r="26" spans="1:5" x14ac:dyDescent="0.3">
      <c r="A26" s="80" t="s">
        <v>41</v>
      </c>
      <c r="B26" s="69">
        <v>0</v>
      </c>
      <c r="C26" s="69">
        <v>0</v>
      </c>
      <c r="D26" s="69">
        <f>SUM(B26:C26)</f>
        <v>0</v>
      </c>
      <c r="E26" s="73" t="str">
        <f>IFERROR((B26/D26),"-")</f>
        <v>-</v>
      </c>
    </row>
    <row r="27" spans="1:5" x14ac:dyDescent="0.3">
      <c r="A27" s="80" t="s">
        <v>9</v>
      </c>
      <c r="B27" s="69">
        <v>0</v>
      </c>
      <c r="C27" s="69">
        <v>0</v>
      </c>
      <c r="D27" s="69">
        <f>SUM(B27:C27)</f>
        <v>0</v>
      </c>
      <c r="E27" s="73" t="str">
        <f>IFERROR((B27/D27),"-")</f>
        <v>-</v>
      </c>
    </row>
    <row r="28" spans="1:5" x14ac:dyDescent="0.3">
      <c r="A28" s="80" t="s">
        <v>10</v>
      </c>
      <c r="B28" s="69">
        <v>0</v>
      </c>
      <c r="C28" s="69">
        <v>0</v>
      </c>
      <c r="D28" s="69">
        <f>SUM(B28:C28)</f>
        <v>0</v>
      </c>
      <c r="E28" s="73" t="str">
        <f>IFERROR((B28/D28),"-")</f>
        <v>-</v>
      </c>
    </row>
    <row r="29" spans="1:5" x14ac:dyDescent="0.3">
      <c r="A29" s="80" t="s">
        <v>13</v>
      </c>
      <c r="B29" s="69">
        <v>0</v>
      </c>
      <c r="C29" s="69">
        <v>0</v>
      </c>
      <c r="D29" s="69">
        <f>SUM(B29:C29)</f>
        <v>0</v>
      </c>
      <c r="E29" s="73" t="str">
        <f>IFERROR((B29/D29),"-")</f>
        <v>-</v>
      </c>
    </row>
    <row r="30" spans="1:5" x14ac:dyDescent="0.3">
      <c r="A30" s="80" t="s">
        <v>15</v>
      </c>
      <c r="B30" s="69">
        <v>18</v>
      </c>
      <c r="C30" s="69">
        <v>0</v>
      </c>
      <c r="D30" s="69">
        <f>SUM(B30:C30)</f>
        <v>18</v>
      </c>
      <c r="E30" s="73">
        <f>IFERROR((B30/D30),"-")</f>
        <v>1</v>
      </c>
    </row>
    <row r="31" spans="1:5" x14ac:dyDescent="0.3">
      <c r="A31" s="80" t="s">
        <v>7</v>
      </c>
      <c r="B31" s="69">
        <v>0</v>
      </c>
      <c r="C31" s="69">
        <v>0</v>
      </c>
      <c r="D31" s="69">
        <f>SUM(B31:C31)</f>
        <v>0</v>
      </c>
      <c r="E31" s="73" t="str">
        <f>IFERROR((B31/D31),"-")</f>
        <v>-</v>
      </c>
    </row>
    <row r="32" spans="1:5" x14ac:dyDescent="0.3">
      <c r="A32" s="80" t="s">
        <v>14</v>
      </c>
      <c r="B32" s="69">
        <v>0</v>
      </c>
      <c r="C32" s="69">
        <v>0</v>
      </c>
      <c r="D32" s="69">
        <f>SUM(B32:C32)</f>
        <v>0</v>
      </c>
      <c r="E32" s="73" t="str">
        <f>IFERROR((B32/D32),"-")</f>
        <v>-</v>
      </c>
    </row>
    <row r="33" spans="1:5" x14ac:dyDescent="0.3">
      <c r="A33" s="22" t="s">
        <v>76</v>
      </c>
      <c r="B33" s="76">
        <f>SUM(B34:B42)</f>
        <v>5</v>
      </c>
      <c r="C33" s="76">
        <f>SUM(C34:C42)</f>
        <v>0</v>
      </c>
      <c r="D33" s="76">
        <f>SUM(B33:C33)</f>
        <v>5</v>
      </c>
      <c r="E33" s="75">
        <f>IFERROR((B33/D33),"-")</f>
        <v>1</v>
      </c>
    </row>
    <row r="34" spans="1:5" x14ac:dyDescent="0.3">
      <c r="A34" s="80" t="s">
        <v>12</v>
      </c>
      <c r="B34" s="69">
        <v>0</v>
      </c>
      <c r="C34" s="69">
        <v>0</v>
      </c>
      <c r="D34" s="69">
        <f>SUM(B34:C34)</f>
        <v>0</v>
      </c>
      <c r="E34" s="73" t="str">
        <f>IFERROR((B34/D34),"-")</f>
        <v>-</v>
      </c>
    </row>
    <row r="35" spans="1:5" x14ac:dyDescent="0.3">
      <c r="A35" s="80" t="s">
        <v>11</v>
      </c>
      <c r="B35" s="69">
        <v>0</v>
      </c>
      <c r="C35" s="69">
        <v>0</v>
      </c>
      <c r="D35" s="69">
        <f>SUM(B35:C35)</f>
        <v>0</v>
      </c>
      <c r="E35" s="73" t="str">
        <f>IFERROR((B35/D35),"-")</f>
        <v>-</v>
      </c>
    </row>
    <row r="36" spans="1:5" x14ac:dyDescent="0.3">
      <c r="A36" s="80" t="s">
        <v>41</v>
      </c>
      <c r="B36" s="69">
        <v>0</v>
      </c>
      <c r="C36" s="69">
        <v>0</v>
      </c>
      <c r="D36" s="69">
        <f>SUM(B36:C36)</f>
        <v>0</v>
      </c>
      <c r="E36" s="73" t="str">
        <f>IFERROR((B36/D36),"-")</f>
        <v>-</v>
      </c>
    </row>
    <row r="37" spans="1:5" x14ac:dyDescent="0.3">
      <c r="A37" s="80" t="s">
        <v>9</v>
      </c>
      <c r="B37" s="69">
        <v>0</v>
      </c>
      <c r="C37" s="69">
        <v>0</v>
      </c>
      <c r="D37" s="69">
        <f>SUM(B37:C37)</f>
        <v>0</v>
      </c>
      <c r="E37" s="73" t="str">
        <f>IFERROR((B37/D37),"-")</f>
        <v>-</v>
      </c>
    </row>
    <row r="38" spans="1:5" x14ac:dyDescent="0.3">
      <c r="A38" s="80" t="s">
        <v>10</v>
      </c>
      <c r="B38" s="69">
        <v>0</v>
      </c>
      <c r="C38" s="69">
        <v>0</v>
      </c>
      <c r="D38" s="69">
        <f>SUM(B38:C38)</f>
        <v>0</v>
      </c>
      <c r="E38" s="73" t="str">
        <f>IFERROR((B38/D38),"-")</f>
        <v>-</v>
      </c>
    </row>
    <row r="39" spans="1:5" x14ac:dyDescent="0.3">
      <c r="A39" s="80" t="s">
        <v>13</v>
      </c>
      <c r="B39" s="69">
        <v>0</v>
      </c>
      <c r="C39" s="69">
        <v>0</v>
      </c>
      <c r="D39" s="69">
        <f>SUM(B39:C39)</f>
        <v>0</v>
      </c>
      <c r="E39" s="73" t="str">
        <f>IFERROR((B39/D39),"-")</f>
        <v>-</v>
      </c>
    </row>
    <row r="40" spans="1:5" x14ac:dyDescent="0.3">
      <c r="A40" s="80" t="s">
        <v>15</v>
      </c>
      <c r="B40" s="69">
        <v>5</v>
      </c>
      <c r="C40" s="69">
        <v>0</v>
      </c>
      <c r="D40" s="69">
        <f>SUM(B40:C40)</f>
        <v>5</v>
      </c>
      <c r="E40" s="73">
        <f>IFERROR((B40/D40),"-")</f>
        <v>1</v>
      </c>
    </row>
    <row r="41" spans="1:5" x14ac:dyDescent="0.3">
      <c r="A41" s="80" t="s">
        <v>7</v>
      </c>
      <c r="B41" s="69">
        <v>0</v>
      </c>
      <c r="C41" s="69">
        <v>0</v>
      </c>
      <c r="D41" s="69">
        <f>SUM(B41:C41)</f>
        <v>0</v>
      </c>
      <c r="E41" s="73" t="str">
        <f>IFERROR((B41/D41),"-")</f>
        <v>-</v>
      </c>
    </row>
    <row r="42" spans="1:5" x14ac:dyDescent="0.3">
      <c r="A42" s="80" t="s">
        <v>14</v>
      </c>
      <c r="B42" s="69">
        <v>0</v>
      </c>
      <c r="C42" s="69">
        <v>0</v>
      </c>
      <c r="D42" s="69">
        <f>SUM(B42:C42)</f>
        <v>0</v>
      </c>
      <c r="E42" s="73" t="str">
        <f>IFERROR((B42/D42),"-")</f>
        <v>-</v>
      </c>
    </row>
    <row r="43" spans="1:5" x14ac:dyDescent="0.3">
      <c r="A43" s="22" t="s">
        <v>75</v>
      </c>
      <c r="B43" s="76">
        <f>SUM(B44:B52)</f>
        <v>8</v>
      </c>
      <c r="C43" s="76">
        <f>SUM(C44:C52)</f>
        <v>0</v>
      </c>
      <c r="D43" s="76">
        <f>SUM(B43:C43)</f>
        <v>8</v>
      </c>
      <c r="E43" s="75">
        <f>IFERROR((B43/D43),"-")</f>
        <v>1</v>
      </c>
    </row>
    <row r="44" spans="1:5" x14ac:dyDescent="0.3">
      <c r="A44" s="80" t="s">
        <v>12</v>
      </c>
      <c r="B44" s="69">
        <v>0</v>
      </c>
      <c r="C44" s="69">
        <v>0</v>
      </c>
      <c r="D44" s="69">
        <f>SUM(B44:C44)</f>
        <v>0</v>
      </c>
      <c r="E44" s="73" t="str">
        <f>IFERROR((B44/D44),"-")</f>
        <v>-</v>
      </c>
    </row>
    <row r="45" spans="1:5" x14ac:dyDescent="0.3">
      <c r="A45" s="80" t="s">
        <v>11</v>
      </c>
      <c r="B45" s="69">
        <v>5</v>
      </c>
      <c r="C45" s="69">
        <v>0</v>
      </c>
      <c r="D45" s="69">
        <f>SUM(B45:C45)</f>
        <v>5</v>
      </c>
      <c r="E45" s="73">
        <f>IFERROR((B45/D45),"-")</f>
        <v>1</v>
      </c>
    </row>
    <row r="46" spans="1:5" x14ac:dyDescent="0.3">
      <c r="A46" s="80" t="s">
        <v>41</v>
      </c>
      <c r="B46" s="69">
        <v>0</v>
      </c>
      <c r="C46" s="69">
        <v>0</v>
      </c>
      <c r="D46" s="69">
        <f>SUM(B46:C46)</f>
        <v>0</v>
      </c>
      <c r="E46" s="73" t="str">
        <f>IFERROR((B46/D46),"-")</f>
        <v>-</v>
      </c>
    </row>
    <row r="47" spans="1:5" x14ac:dyDescent="0.3">
      <c r="A47" s="80" t="s">
        <v>9</v>
      </c>
      <c r="B47" s="69">
        <v>0</v>
      </c>
      <c r="C47" s="69">
        <v>0</v>
      </c>
      <c r="D47" s="69">
        <f>SUM(B47:C47)</f>
        <v>0</v>
      </c>
      <c r="E47" s="73" t="str">
        <f>IFERROR((B47/D47),"-")</f>
        <v>-</v>
      </c>
    </row>
    <row r="48" spans="1:5" x14ac:dyDescent="0.3">
      <c r="A48" s="80" t="s">
        <v>10</v>
      </c>
      <c r="B48" s="69">
        <v>0</v>
      </c>
      <c r="C48" s="69">
        <v>0</v>
      </c>
      <c r="D48" s="69">
        <f>SUM(B48:C48)</f>
        <v>0</v>
      </c>
      <c r="E48" s="73" t="str">
        <f>IFERROR((B48/D48),"-")</f>
        <v>-</v>
      </c>
    </row>
    <row r="49" spans="1:5" x14ac:dyDescent="0.3">
      <c r="A49" s="80" t="s">
        <v>13</v>
      </c>
      <c r="B49" s="69">
        <v>0</v>
      </c>
      <c r="C49" s="69">
        <v>0</v>
      </c>
      <c r="D49" s="69">
        <f>SUM(B49:C49)</f>
        <v>0</v>
      </c>
      <c r="E49" s="73" t="str">
        <f>IFERROR((B49/D49),"-")</f>
        <v>-</v>
      </c>
    </row>
    <row r="50" spans="1:5" x14ac:dyDescent="0.3">
      <c r="A50" s="80" t="s">
        <v>15</v>
      </c>
      <c r="B50" s="69">
        <v>3</v>
      </c>
      <c r="C50" s="69">
        <v>0</v>
      </c>
      <c r="D50" s="69">
        <f>SUM(B50:C50)</f>
        <v>3</v>
      </c>
      <c r="E50" s="73">
        <f>IFERROR((B50/D50),"-")</f>
        <v>1</v>
      </c>
    </row>
    <row r="51" spans="1:5" x14ac:dyDescent="0.3">
      <c r="A51" s="80" t="s">
        <v>7</v>
      </c>
      <c r="B51" s="69">
        <v>0</v>
      </c>
      <c r="C51" s="69">
        <v>0</v>
      </c>
      <c r="D51" s="69">
        <f>SUM(B51:C51)</f>
        <v>0</v>
      </c>
      <c r="E51" s="73" t="str">
        <f>IFERROR((B51/D51),"-")</f>
        <v>-</v>
      </c>
    </row>
    <row r="52" spans="1:5" x14ac:dyDescent="0.3">
      <c r="A52" s="80" t="s">
        <v>14</v>
      </c>
      <c r="B52" s="69">
        <v>0</v>
      </c>
      <c r="C52" s="69">
        <v>0</v>
      </c>
      <c r="D52" s="69">
        <f>SUM(B52:C52)</f>
        <v>0</v>
      </c>
      <c r="E52" s="73" t="str">
        <f>IFERROR((B52/D52),"-")</f>
        <v>-</v>
      </c>
    </row>
    <row r="53" spans="1:5" x14ac:dyDescent="0.3">
      <c r="A53" s="22" t="s">
        <v>74</v>
      </c>
      <c r="B53" s="76">
        <f>SUM(B54:B62)</f>
        <v>14</v>
      </c>
      <c r="C53" s="76">
        <f>SUM(C54:C62)</f>
        <v>0</v>
      </c>
      <c r="D53" s="76">
        <f>SUM(B53:C53)</f>
        <v>14</v>
      </c>
      <c r="E53" s="75">
        <f>IFERROR((B53/D53),"-")</f>
        <v>1</v>
      </c>
    </row>
    <row r="54" spans="1:5" x14ac:dyDescent="0.3">
      <c r="A54" s="80" t="s">
        <v>12</v>
      </c>
      <c r="B54" s="69">
        <v>1</v>
      </c>
      <c r="C54" s="69">
        <v>0</v>
      </c>
      <c r="D54" s="69">
        <f>SUM(B54:C54)</f>
        <v>1</v>
      </c>
      <c r="E54" s="73">
        <f>IFERROR((B54/D54),"-")</f>
        <v>1</v>
      </c>
    </row>
    <row r="55" spans="1:5" x14ac:dyDescent="0.3">
      <c r="A55" s="80" t="s">
        <v>11</v>
      </c>
      <c r="B55" s="69">
        <v>0</v>
      </c>
      <c r="C55" s="69">
        <v>0</v>
      </c>
      <c r="D55" s="69">
        <f>SUM(B55:C55)</f>
        <v>0</v>
      </c>
      <c r="E55" s="73" t="str">
        <f>IFERROR((B55/D55),"-")</f>
        <v>-</v>
      </c>
    </row>
    <row r="56" spans="1:5" x14ac:dyDescent="0.3">
      <c r="A56" s="80" t="s">
        <v>41</v>
      </c>
      <c r="B56" s="69">
        <v>0</v>
      </c>
      <c r="C56" s="69">
        <v>0</v>
      </c>
      <c r="D56" s="69">
        <f>SUM(B56:C56)</f>
        <v>0</v>
      </c>
      <c r="E56" s="73" t="str">
        <f>IFERROR((B56/D56),"-")</f>
        <v>-</v>
      </c>
    </row>
    <row r="57" spans="1:5" x14ac:dyDescent="0.3">
      <c r="A57" s="80" t="s">
        <v>9</v>
      </c>
      <c r="B57" s="69">
        <v>0</v>
      </c>
      <c r="C57" s="69">
        <v>0</v>
      </c>
      <c r="D57" s="69">
        <f>SUM(B57:C57)</f>
        <v>0</v>
      </c>
      <c r="E57" s="73" t="str">
        <f>IFERROR((B57/D57),"-")</f>
        <v>-</v>
      </c>
    </row>
    <row r="58" spans="1:5" x14ac:dyDescent="0.3">
      <c r="A58" s="80" t="s">
        <v>10</v>
      </c>
      <c r="B58" s="69">
        <v>8</v>
      </c>
      <c r="C58" s="69">
        <v>0</v>
      </c>
      <c r="D58" s="69">
        <f>SUM(B58:C58)</f>
        <v>8</v>
      </c>
      <c r="E58" s="73">
        <f>IFERROR((B58/D58),"-")</f>
        <v>1</v>
      </c>
    </row>
    <row r="59" spans="1:5" x14ac:dyDescent="0.3">
      <c r="A59" s="80" t="s">
        <v>13</v>
      </c>
      <c r="B59" s="69">
        <v>0</v>
      </c>
      <c r="C59" s="69">
        <v>0</v>
      </c>
      <c r="D59" s="69">
        <f>SUM(B59:C59)</f>
        <v>0</v>
      </c>
      <c r="E59" s="73" t="str">
        <f>IFERROR((B59/D59),"-")</f>
        <v>-</v>
      </c>
    </row>
    <row r="60" spans="1:5" x14ac:dyDescent="0.3">
      <c r="A60" s="80" t="s">
        <v>15</v>
      </c>
      <c r="B60" s="69">
        <v>5</v>
      </c>
      <c r="C60" s="69">
        <v>0</v>
      </c>
      <c r="D60" s="69">
        <f>SUM(B60:C60)</f>
        <v>5</v>
      </c>
      <c r="E60" s="73">
        <f>IFERROR((B60/D60),"-")</f>
        <v>1</v>
      </c>
    </row>
    <row r="61" spans="1:5" x14ac:dyDescent="0.3">
      <c r="A61" s="80" t="s">
        <v>7</v>
      </c>
      <c r="B61" s="69">
        <v>0</v>
      </c>
      <c r="C61" s="69">
        <v>0</v>
      </c>
      <c r="D61" s="69">
        <f>SUM(B61:C61)</f>
        <v>0</v>
      </c>
      <c r="E61" s="73" t="str">
        <f>IFERROR((B61/D61),"-")</f>
        <v>-</v>
      </c>
    </row>
    <row r="62" spans="1:5" x14ac:dyDescent="0.3">
      <c r="A62" s="80" t="s">
        <v>14</v>
      </c>
      <c r="B62" s="69">
        <v>0</v>
      </c>
      <c r="C62" s="69">
        <v>0</v>
      </c>
      <c r="D62" s="69">
        <f>SUM(B62:C62)</f>
        <v>0</v>
      </c>
      <c r="E62" s="73" t="str">
        <f>IFERROR((B62/D62),"-")</f>
        <v>-</v>
      </c>
    </row>
    <row r="63" spans="1:5" x14ac:dyDescent="0.3">
      <c r="A63" s="22" t="s">
        <v>73</v>
      </c>
      <c r="B63" s="76">
        <f>SUM(B64:B72)</f>
        <v>15</v>
      </c>
      <c r="C63" s="76">
        <f>SUM(C64:C72)</f>
        <v>0</v>
      </c>
      <c r="D63" s="76">
        <f>SUM(B63:C63)</f>
        <v>15</v>
      </c>
      <c r="E63" s="75">
        <f>IFERROR((B63/D63),"-")</f>
        <v>1</v>
      </c>
    </row>
    <row r="64" spans="1:5" x14ac:dyDescent="0.3">
      <c r="A64" s="80" t="s">
        <v>12</v>
      </c>
      <c r="B64" s="69">
        <v>6</v>
      </c>
      <c r="C64" s="69">
        <v>0</v>
      </c>
      <c r="D64" s="69">
        <f>SUM(B64:C64)</f>
        <v>6</v>
      </c>
      <c r="E64" s="73">
        <f>IFERROR((B64/D64),"-")</f>
        <v>1</v>
      </c>
    </row>
    <row r="65" spans="1:5" x14ac:dyDescent="0.3">
      <c r="A65" s="80" t="s">
        <v>11</v>
      </c>
      <c r="B65" s="69">
        <v>7</v>
      </c>
      <c r="C65" s="69">
        <v>0</v>
      </c>
      <c r="D65" s="69">
        <f>SUM(B65:C65)</f>
        <v>7</v>
      </c>
      <c r="E65" s="73">
        <f>IFERROR((B65/D65),"-")</f>
        <v>1</v>
      </c>
    </row>
    <row r="66" spans="1:5" x14ac:dyDescent="0.3">
      <c r="A66" s="80" t="s">
        <v>41</v>
      </c>
      <c r="B66" s="69">
        <v>0</v>
      </c>
      <c r="C66" s="69">
        <v>0</v>
      </c>
      <c r="D66" s="69">
        <f>SUM(B66:C66)</f>
        <v>0</v>
      </c>
      <c r="E66" s="73" t="str">
        <f>IFERROR((B66/D66),"-")</f>
        <v>-</v>
      </c>
    </row>
    <row r="67" spans="1:5" x14ac:dyDescent="0.3">
      <c r="A67" s="80" t="s">
        <v>9</v>
      </c>
      <c r="B67" s="69">
        <v>0</v>
      </c>
      <c r="C67" s="69">
        <v>0</v>
      </c>
      <c r="D67" s="69">
        <f>SUM(B67:C67)</f>
        <v>0</v>
      </c>
      <c r="E67" s="73" t="str">
        <f>IFERROR((B67/D67),"-")</f>
        <v>-</v>
      </c>
    </row>
    <row r="68" spans="1:5" x14ac:dyDescent="0.3">
      <c r="A68" s="80" t="s">
        <v>10</v>
      </c>
      <c r="B68" s="69">
        <v>0</v>
      </c>
      <c r="C68" s="69">
        <v>0</v>
      </c>
      <c r="D68" s="69">
        <f>SUM(B68:C68)</f>
        <v>0</v>
      </c>
      <c r="E68" s="73" t="str">
        <f>IFERROR((B68/D68),"-")</f>
        <v>-</v>
      </c>
    </row>
    <row r="69" spans="1:5" x14ac:dyDescent="0.3">
      <c r="A69" s="80" t="s">
        <v>13</v>
      </c>
      <c r="B69" s="69">
        <v>0</v>
      </c>
      <c r="C69" s="69">
        <v>0</v>
      </c>
      <c r="D69" s="69">
        <f>SUM(B69:C69)</f>
        <v>0</v>
      </c>
      <c r="E69" s="73" t="str">
        <f>IFERROR((B69/D69),"-")</f>
        <v>-</v>
      </c>
    </row>
    <row r="70" spans="1:5" x14ac:dyDescent="0.3">
      <c r="A70" s="80" t="s">
        <v>15</v>
      </c>
      <c r="B70" s="69">
        <v>2</v>
      </c>
      <c r="C70" s="69">
        <v>0</v>
      </c>
      <c r="D70" s="69">
        <f>SUM(B70:C70)</f>
        <v>2</v>
      </c>
      <c r="E70" s="73">
        <f>IFERROR((B70/D70),"-")</f>
        <v>1</v>
      </c>
    </row>
    <row r="71" spans="1:5" x14ac:dyDescent="0.3">
      <c r="A71" s="80" t="s">
        <v>7</v>
      </c>
      <c r="B71" s="69">
        <v>0</v>
      </c>
      <c r="C71" s="69">
        <v>0</v>
      </c>
      <c r="D71" s="69">
        <f>SUM(B71:C71)</f>
        <v>0</v>
      </c>
      <c r="E71" s="73" t="str">
        <f>IFERROR((B71/D71),"-")</f>
        <v>-</v>
      </c>
    </row>
    <row r="72" spans="1:5" x14ac:dyDescent="0.3">
      <c r="A72" s="80" t="s">
        <v>14</v>
      </c>
      <c r="B72" s="69">
        <v>0</v>
      </c>
      <c r="C72" s="69">
        <v>0</v>
      </c>
      <c r="D72" s="69">
        <f>SUM(B72:C72)</f>
        <v>0</v>
      </c>
      <c r="E72" s="73" t="str">
        <f>IFERROR((B72/D72),"-")</f>
        <v>-</v>
      </c>
    </row>
    <row r="73" spans="1:5" x14ac:dyDescent="0.3">
      <c r="A73" s="22" t="s">
        <v>72</v>
      </c>
      <c r="B73" s="76">
        <f>SUM(B74:B82)</f>
        <v>8</v>
      </c>
      <c r="C73" s="76">
        <f>SUM(C74:C82)</f>
        <v>0</v>
      </c>
      <c r="D73" s="76">
        <f>SUM(B73:C73)</f>
        <v>8</v>
      </c>
      <c r="E73" s="75">
        <f>IFERROR((B73/D73),"-")</f>
        <v>1</v>
      </c>
    </row>
    <row r="74" spans="1:5" x14ac:dyDescent="0.3">
      <c r="A74" s="80" t="s">
        <v>12</v>
      </c>
      <c r="B74" s="69">
        <v>4</v>
      </c>
      <c r="C74" s="69">
        <v>0</v>
      </c>
      <c r="D74" s="69">
        <f>SUM(B74:C74)</f>
        <v>4</v>
      </c>
      <c r="E74" s="73">
        <f>IFERROR((B74/D74),"-")</f>
        <v>1</v>
      </c>
    </row>
    <row r="75" spans="1:5" x14ac:dyDescent="0.3">
      <c r="A75" s="80" t="s">
        <v>11</v>
      </c>
      <c r="B75" s="69">
        <v>1</v>
      </c>
      <c r="C75" s="69">
        <v>0</v>
      </c>
      <c r="D75" s="69">
        <f>SUM(B75:C75)</f>
        <v>1</v>
      </c>
      <c r="E75" s="73">
        <f>IFERROR((B75/D75),"-")</f>
        <v>1</v>
      </c>
    </row>
    <row r="76" spans="1:5" x14ac:dyDescent="0.3">
      <c r="A76" s="80" t="s">
        <v>41</v>
      </c>
      <c r="B76" s="69">
        <v>0</v>
      </c>
      <c r="C76" s="69">
        <v>0</v>
      </c>
      <c r="D76" s="69">
        <f>SUM(B76:C76)</f>
        <v>0</v>
      </c>
      <c r="E76" s="73" t="str">
        <f>IFERROR((B76/D76),"-")</f>
        <v>-</v>
      </c>
    </row>
    <row r="77" spans="1:5" x14ac:dyDescent="0.3">
      <c r="A77" s="80" t="s">
        <v>9</v>
      </c>
      <c r="B77" s="69">
        <v>0</v>
      </c>
      <c r="C77" s="69">
        <v>0</v>
      </c>
      <c r="D77" s="69">
        <f>SUM(B77:C77)</f>
        <v>0</v>
      </c>
      <c r="E77" s="73" t="str">
        <f>IFERROR((B77/D77),"-")</f>
        <v>-</v>
      </c>
    </row>
    <row r="78" spans="1:5" x14ac:dyDescent="0.3">
      <c r="A78" s="80" t="s">
        <v>10</v>
      </c>
      <c r="B78" s="69">
        <v>0</v>
      </c>
      <c r="C78" s="69">
        <v>0</v>
      </c>
      <c r="D78" s="69">
        <f>SUM(B78:C78)</f>
        <v>0</v>
      </c>
      <c r="E78" s="73" t="str">
        <f>IFERROR((B78/D78),"-")</f>
        <v>-</v>
      </c>
    </row>
    <row r="79" spans="1:5" x14ac:dyDescent="0.3">
      <c r="A79" s="80" t="s">
        <v>13</v>
      </c>
      <c r="B79" s="69">
        <v>0</v>
      </c>
      <c r="C79" s="69">
        <v>0</v>
      </c>
      <c r="D79" s="69">
        <f>SUM(B79:C79)</f>
        <v>0</v>
      </c>
      <c r="E79" s="73" t="str">
        <f>IFERROR((B79/D79),"-")</f>
        <v>-</v>
      </c>
    </row>
    <row r="80" spans="1:5" x14ac:dyDescent="0.3">
      <c r="A80" s="80" t="s">
        <v>15</v>
      </c>
      <c r="B80" s="69">
        <v>1</v>
      </c>
      <c r="C80" s="69">
        <v>0</v>
      </c>
      <c r="D80" s="69">
        <f>SUM(B80:C80)</f>
        <v>1</v>
      </c>
      <c r="E80" s="73">
        <f>IFERROR((B80/D80),"-")</f>
        <v>1</v>
      </c>
    </row>
    <row r="81" spans="1:5" x14ac:dyDescent="0.3">
      <c r="A81" s="80" t="s">
        <v>7</v>
      </c>
      <c r="B81" s="69">
        <v>1</v>
      </c>
      <c r="C81" s="69">
        <v>0</v>
      </c>
      <c r="D81" s="69">
        <f>SUM(B81:C81)</f>
        <v>1</v>
      </c>
      <c r="E81" s="73">
        <f>IFERROR((B81/D81),"-")</f>
        <v>1</v>
      </c>
    </row>
    <row r="82" spans="1:5" x14ac:dyDescent="0.3">
      <c r="A82" s="80" t="s">
        <v>14</v>
      </c>
      <c r="B82" s="69">
        <v>1</v>
      </c>
      <c r="C82" s="69">
        <v>0</v>
      </c>
      <c r="D82" s="69">
        <f>SUM(B82:C82)</f>
        <v>1</v>
      </c>
      <c r="E82" s="73">
        <f>IFERROR((B82/D82),"-")</f>
        <v>1</v>
      </c>
    </row>
    <row r="83" spans="1:5" x14ac:dyDescent="0.3">
      <c r="A83" s="22" t="s">
        <v>71</v>
      </c>
      <c r="B83" s="76">
        <f>SUM(B84:B92)</f>
        <v>8</v>
      </c>
      <c r="C83" s="76">
        <f>SUM(C84:C92)</f>
        <v>0</v>
      </c>
      <c r="D83" s="76">
        <f>SUM(B83:C83)</f>
        <v>8</v>
      </c>
      <c r="E83" s="75">
        <f>IFERROR((B83/D83),"-")</f>
        <v>1</v>
      </c>
    </row>
    <row r="84" spans="1:5" x14ac:dyDescent="0.3">
      <c r="A84" s="80" t="s">
        <v>12</v>
      </c>
      <c r="B84" s="69">
        <v>0</v>
      </c>
      <c r="C84" s="69">
        <v>0</v>
      </c>
      <c r="D84" s="69">
        <f>SUM(B84:C84)</f>
        <v>0</v>
      </c>
      <c r="E84" s="73" t="str">
        <f>IFERROR((B84/D84),"-")</f>
        <v>-</v>
      </c>
    </row>
    <row r="85" spans="1:5" x14ac:dyDescent="0.3">
      <c r="A85" s="80" t="s">
        <v>11</v>
      </c>
      <c r="B85" s="69">
        <v>0</v>
      </c>
      <c r="C85" s="69">
        <v>0</v>
      </c>
      <c r="D85" s="69">
        <f>SUM(B85:C85)</f>
        <v>0</v>
      </c>
      <c r="E85" s="73" t="str">
        <f>IFERROR((B85/D85),"-")</f>
        <v>-</v>
      </c>
    </row>
    <row r="86" spans="1:5" x14ac:dyDescent="0.3">
      <c r="A86" s="80" t="s">
        <v>41</v>
      </c>
      <c r="B86" s="69">
        <v>0</v>
      </c>
      <c r="C86" s="69">
        <v>0</v>
      </c>
      <c r="D86" s="69">
        <f>SUM(B86:C86)</f>
        <v>0</v>
      </c>
      <c r="E86" s="73" t="str">
        <f>IFERROR((B86/D86),"-")</f>
        <v>-</v>
      </c>
    </row>
    <row r="87" spans="1:5" x14ac:dyDescent="0.3">
      <c r="A87" s="80" t="s">
        <v>9</v>
      </c>
      <c r="B87" s="69">
        <v>0</v>
      </c>
      <c r="C87" s="69">
        <v>0</v>
      </c>
      <c r="D87" s="69">
        <f>SUM(B87:C87)</f>
        <v>0</v>
      </c>
      <c r="E87" s="73" t="str">
        <f>IFERROR((B87/D87),"-")</f>
        <v>-</v>
      </c>
    </row>
    <row r="88" spans="1:5" x14ac:dyDescent="0.3">
      <c r="A88" s="80" t="s">
        <v>10</v>
      </c>
      <c r="B88" s="69">
        <v>1</v>
      </c>
      <c r="C88" s="69">
        <v>0</v>
      </c>
      <c r="D88" s="69">
        <f>SUM(B88:C88)</f>
        <v>1</v>
      </c>
      <c r="E88" s="73">
        <f>IFERROR((B88/D88),"-")</f>
        <v>1</v>
      </c>
    </row>
    <row r="89" spans="1:5" x14ac:dyDescent="0.3">
      <c r="A89" s="80" t="s">
        <v>13</v>
      </c>
      <c r="B89" s="69">
        <v>0</v>
      </c>
      <c r="C89" s="69">
        <v>0</v>
      </c>
      <c r="D89" s="69">
        <f>SUM(B89:C89)</f>
        <v>0</v>
      </c>
      <c r="E89" s="73" t="str">
        <f>IFERROR((B89/D89),"-")</f>
        <v>-</v>
      </c>
    </row>
    <row r="90" spans="1:5" x14ac:dyDescent="0.3">
      <c r="A90" s="80" t="s">
        <v>15</v>
      </c>
      <c r="B90" s="69">
        <v>7</v>
      </c>
      <c r="C90" s="69">
        <v>0</v>
      </c>
      <c r="D90" s="69">
        <f>SUM(B90:C90)</f>
        <v>7</v>
      </c>
      <c r="E90" s="73">
        <f>IFERROR((B90/D90),"-")</f>
        <v>1</v>
      </c>
    </row>
    <row r="91" spans="1:5" x14ac:dyDescent="0.3">
      <c r="A91" s="80" t="s">
        <v>7</v>
      </c>
      <c r="B91" s="69">
        <v>0</v>
      </c>
      <c r="C91" s="69">
        <v>0</v>
      </c>
      <c r="D91" s="69">
        <f>SUM(B91:C91)</f>
        <v>0</v>
      </c>
      <c r="E91" s="73" t="str">
        <f>IFERROR((B91/D91),"-")</f>
        <v>-</v>
      </c>
    </row>
    <row r="92" spans="1:5" x14ac:dyDescent="0.3">
      <c r="A92" s="80" t="s">
        <v>14</v>
      </c>
      <c r="B92" s="69">
        <v>0</v>
      </c>
      <c r="C92" s="69">
        <v>0</v>
      </c>
      <c r="D92" s="69">
        <f>SUM(B92:C92)</f>
        <v>0</v>
      </c>
      <c r="E92" s="73" t="str">
        <f>IFERROR((B92/D92),"-")</f>
        <v>-</v>
      </c>
    </row>
    <row r="93" spans="1:5" x14ac:dyDescent="0.3">
      <c r="A93" s="22" t="s">
        <v>70</v>
      </c>
      <c r="B93" s="76">
        <f>SUM(B94:B102)</f>
        <v>14</v>
      </c>
      <c r="C93" s="76">
        <f>SUM(C94:C102)</f>
        <v>0</v>
      </c>
      <c r="D93" s="76">
        <f>SUM(B93:C93)</f>
        <v>14</v>
      </c>
      <c r="E93" s="75">
        <f>IFERROR((B93/D93),"-")</f>
        <v>1</v>
      </c>
    </row>
    <row r="94" spans="1:5" x14ac:dyDescent="0.3">
      <c r="A94" s="80" t="s">
        <v>12</v>
      </c>
      <c r="B94" s="69">
        <v>0</v>
      </c>
      <c r="C94" s="69">
        <v>0</v>
      </c>
      <c r="D94" s="69">
        <f>SUM(B94:C94)</f>
        <v>0</v>
      </c>
      <c r="E94" s="73" t="str">
        <f>IFERROR((B94/D94),"-")</f>
        <v>-</v>
      </c>
    </row>
    <row r="95" spans="1:5" x14ac:dyDescent="0.3">
      <c r="A95" s="80" t="s">
        <v>11</v>
      </c>
      <c r="B95" s="69">
        <v>2</v>
      </c>
      <c r="C95" s="69">
        <v>0</v>
      </c>
      <c r="D95" s="69">
        <f>SUM(B95:C95)</f>
        <v>2</v>
      </c>
      <c r="E95" s="73">
        <f>IFERROR((B95/D95),"-")</f>
        <v>1</v>
      </c>
    </row>
    <row r="96" spans="1:5" x14ac:dyDescent="0.3">
      <c r="A96" s="80" t="s">
        <v>41</v>
      </c>
      <c r="B96" s="69">
        <v>0</v>
      </c>
      <c r="C96" s="69">
        <v>0</v>
      </c>
      <c r="D96" s="69">
        <f>SUM(B96:C96)</f>
        <v>0</v>
      </c>
      <c r="E96" s="73" t="str">
        <f>IFERROR((B96/D96),"-")</f>
        <v>-</v>
      </c>
    </row>
    <row r="97" spans="1:5" x14ac:dyDescent="0.3">
      <c r="A97" s="80" t="s">
        <v>9</v>
      </c>
      <c r="B97" s="69">
        <v>1</v>
      </c>
      <c r="C97" s="69">
        <v>0</v>
      </c>
      <c r="D97" s="69">
        <f>SUM(B97:C97)</f>
        <v>1</v>
      </c>
      <c r="E97" s="73">
        <f>IFERROR((B97/D97),"-")</f>
        <v>1</v>
      </c>
    </row>
    <row r="98" spans="1:5" x14ac:dyDescent="0.3">
      <c r="A98" s="80" t="s">
        <v>10</v>
      </c>
      <c r="B98" s="69">
        <v>1</v>
      </c>
      <c r="C98" s="69">
        <v>0</v>
      </c>
      <c r="D98" s="69">
        <f>SUM(B98:C98)</f>
        <v>1</v>
      </c>
      <c r="E98" s="73">
        <f>IFERROR((B98/D98),"-")</f>
        <v>1</v>
      </c>
    </row>
    <row r="99" spans="1:5" x14ac:dyDescent="0.3">
      <c r="A99" s="80" t="s">
        <v>13</v>
      </c>
      <c r="B99" s="69">
        <v>0</v>
      </c>
      <c r="C99" s="69">
        <v>0</v>
      </c>
      <c r="D99" s="69">
        <f>SUM(B99:C99)</f>
        <v>0</v>
      </c>
      <c r="E99" s="73" t="str">
        <f>IFERROR((B99/D99),"-")</f>
        <v>-</v>
      </c>
    </row>
    <row r="100" spans="1:5" x14ac:dyDescent="0.3">
      <c r="A100" s="80" t="s">
        <v>15</v>
      </c>
      <c r="B100" s="69">
        <v>10</v>
      </c>
      <c r="C100" s="69">
        <v>0</v>
      </c>
      <c r="D100" s="69">
        <f>SUM(B100:C100)</f>
        <v>10</v>
      </c>
      <c r="E100" s="73">
        <f>IFERROR((B100/D100),"-")</f>
        <v>1</v>
      </c>
    </row>
    <row r="101" spans="1:5" x14ac:dyDescent="0.3">
      <c r="A101" s="80" t="s">
        <v>7</v>
      </c>
      <c r="B101" s="69">
        <v>0</v>
      </c>
      <c r="C101" s="69">
        <v>0</v>
      </c>
      <c r="D101" s="69">
        <f>SUM(B101:C101)</f>
        <v>0</v>
      </c>
      <c r="E101" s="73" t="str">
        <f>IFERROR((B101/D101),"-")</f>
        <v>-</v>
      </c>
    </row>
    <row r="102" spans="1:5" x14ac:dyDescent="0.3">
      <c r="A102" s="80" t="s">
        <v>14</v>
      </c>
      <c r="B102" s="69">
        <v>0</v>
      </c>
      <c r="C102" s="69">
        <v>0</v>
      </c>
      <c r="D102" s="69">
        <f>SUM(B102:C102)</f>
        <v>0</v>
      </c>
      <c r="E102" s="73" t="str">
        <f>IFERROR((B102/D102),"-")</f>
        <v>-</v>
      </c>
    </row>
    <row r="103" spans="1:5" x14ac:dyDescent="0.3">
      <c r="A103" s="22" t="s">
        <v>69</v>
      </c>
      <c r="B103" s="76">
        <f>SUM(B104:B112)</f>
        <v>11</v>
      </c>
      <c r="C103" s="76">
        <f>SUM(C104:C112)</f>
        <v>0</v>
      </c>
      <c r="D103" s="76">
        <f>SUM(B103:C103)</f>
        <v>11</v>
      </c>
      <c r="E103" s="75">
        <f>IFERROR((B103/D103),"-")</f>
        <v>1</v>
      </c>
    </row>
    <row r="104" spans="1:5" x14ac:dyDescent="0.3">
      <c r="A104" s="80" t="s">
        <v>12</v>
      </c>
      <c r="B104" s="69">
        <v>0</v>
      </c>
      <c r="C104" s="69">
        <v>0</v>
      </c>
      <c r="D104" s="69">
        <f>SUM(B104:C104)</f>
        <v>0</v>
      </c>
      <c r="E104" s="73" t="str">
        <f>IFERROR((B104/D104),"-")</f>
        <v>-</v>
      </c>
    </row>
    <row r="105" spans="1:5" x14ac:dyDescent="0.3">
      <c r="A105" s="80" t="s">
        <v>11</v>
      </c>
      <c r="B105" s="69">
        <v>1</v>
      </c>
      <c r="C105" s="69">
        <v>0</v>
      </c>
      <c r="D105" s="69">
        <f>SUM(B105:C105)</f>
        <v>1</v>
      </c>
      <c r="E105" s="73">
        <f>IFERROR((B105/D105),"-")</f>
        <v>1</v>
      </c>
    </row>
    <row r="106" spans="1:5" x14ac:dyDescent="0.3">
      <c r="A106" s="80" t="s">
        <v>41</v>
      </c>
      <c r="B106" s="69">
        <v>0</v>
      </c>
      <c r="C106" s="69">
        <v>0</v>
      </c>
      <c r="D106" s="69">
        <f>SUM(B106:C106)</f>
        <v>0</v>
      </c>
      <c r="E106" s="73" t="str">
        <f>IFERROR((B106/D106),"-")</f>
        <v>-</v>
      </c>
    </row>
    <row r="107" spans="1:5" x14ac:dyDescent="0.3">
      <c r="A107" s="80" t="s">
        <v>9</v>
      </c>
      <c r="B107" s="69">
        <v>0</v>
      </c>
      <c r="C107" s="69">
        <v>0</v>
      </c>
      <c r="D107" s="69">
        <f>SUM(B107:C107)</f>
        <v>0</v>
      </c>
      <c r="E107" s="73" t="str">
        <f>IFERROR((B107/D107),"-")</f>
        <v>-</v>
      </c>
    </row>
    <row r="108" spans="1:5" x14ac:dyDescent="0.3">
      <c r="A108" s="80" t="s">
        <v>10</v>
      </c>
      <c r="B108" s="69">
        <v>2</v>
      </c>
      <c r="C108" s="69">
        <v>0</v>
      </c>
      <c r="D108" s="69">
        <f>SUM(B108:C108)</f>
        <v>2</v>
      </c>
      <c r="E108" s="73">
        <f>IFERROR((B108/D108),"-")</f>
        <v>1</v>
      </c>
    </row>
    <row r="109" spans="1:5" x14ac:dyDescent="0.3">
      <c r="A109" s="80" t="s">
        <v>13</v>
      </c>
      <c r="B109" s="69">
        <v>0</v>
      </c>
      <c r="C109" s="69">
        <v>0</v>
      </c>
      <c r="D109" s="69">
        <f>SUM(B109:C109)</f>
        <v>0</v>
      </c>
      <c r="E109" s="73" t="str">
        <f>IFERROR((B109/D109),"-")</f>
        <v>-</v>
      </c>
    </row>
    <row r="110" spans="1:5" x14ac:dyDescent="0.3">
      <c r="A110" s="80" t="s">
        <v>15</v>
      </c>
      <c r="B110" s="69">
        <v>8</v>
      </c>
      <c r="C110" s="69">
        <v>0</v>
      </c>
      <c r="D110" s="69">
        <f>SUM(B110:C110)</f>
        <v>8</v>
      </c>
      <c r="E110" s="73">
        <f>IFERROR((B110/D110),"-")</f>
        <v>1</v>
      </c>
    </row>
    <row r="111" spans="1:5" x14ac:dyDescent="0.3">
      <c r="A111" s="80" t="s">
        <v>7</v>
      </c>
      <c r="B111" s="69">
        <v>0</v>
      </c>
      <c r="C111" s="69">
        <v>0</v>
      </c>
      <c r="D111" s="69">
        <f>SUM(B111:C111)</f>
        <v>0</v>
      </c>
      <c r="E111" s="73" t="str">
        <f>IFERROR((B111/D111),"-")</f>
        <v>-</v>
      </c>
    </row>
    <row r="112" spans="1:5" x14ac:dyDescent="0.3">
      <c r="A112" s="80" t="s">
        <v>14</v>
      </c>
      <c r="B112" s="69">
        <v>0</v>
      </c>
      <c r="C112" s="69">
        <v>0</v>
      </c>
      <c r="D112" s="69">
        <f>SUM(B112:C112)</f>
        <v>0</v>
      </c>
      <c r="E112" s="73" t="str">
        <f>IFERROR((B112/D112),"-")</f>
        <v>-</v>
      </c>
    </row>
    <row r="113" spans="1:5" x14ac:dyDescent="0.3">
      <c r="A113" s="22" t="s">
        <v>68</v>
      </c>
      <c r="B113" s="76">
        <f>SUM(B114:B122)</f>
        <v>21</v>
      </c>
      <c r="C113" s="76">
        <f>SUM(C114:C122)</f>
        <v>0</v>
      </c>
      <c r="D113" s="76">
        <f>SUM(B113:C113)</f>
        <v>21</v>
      </c>
      <c r="E113" s="75">
        <f>IFERROR((B113/D113),"-")</f>
        <v>1</v>
      </c>
    </row>
    <row r="114" spans="1:5" x14ac:dyDescent="0.3">
      <c r="A114" s="80" t="s">
        <v>12</v>
      </c>
      <c r="B114" s="69">
        <v>1</v>
      </c>
      <c r="C114" s="69">
        <v>0</v>
      </c>
      <c r="D114" s="69">
        <f>SUM(B114:C114)</f>
        <v>1</v>
      </c>
      <c r="E114" s="73">
        <f>IFERROR((B114/D114),"-")</f>
        <v>1</v>
      </c>
    </row>
    <row r="115" spans="1:5" x14ac:dyDescent="0.3">
      <c r="A115" s="80" t="s">
        <v>11</v>
      </c>
      <c r="B115" s="69">
        <v>5</v>
      </c>
      <c r="C115" s="69">
        <v>0</v>
      </c>
      <c r="D115" s="69">
        <f>SUM(B115:C115)</f>
        <v>5</v>
      </c>
      <c r="E115" s="73">
        <f>IFERROR((B115/D115),"-")</f>
        <v>1</v>
      </c>
    </row>
    <row r="116" spans="1:5" x14ac:dyDescent="0.3">
      <c r="A116" s="80" t="s">
        <v>41</v>
      </c>
      <c r="B116" s="69">
        <v>0</v>
      </c>
      <c r="C116" s="69">
        <v>0</v>
      </c>
      <c r="D116" s="69">
        <f>SUM(B116:C116)</f>
        <v>0</v>
      </c>
      <c r="E116" s="73" t="str">
        <f>IFERROR((B116/D116),"-")</f>
        <v>-</v>
      </c>
    </row>
    <row r="117" spans="1:5" x14ac:dyDescent="0.3">
      <c r="A117" s="80" t="s">
        <v>9</v>
      </c>
      <c r="B117" s="69">
        <v>0</v>
      </c>
      <c r="C117" s="69">
        <v>0</v>
      </c>
      <c r="D117" s="69">
        <f>SUM(B117:C117)</f>
        <v>0</v>
      </c>
      <c r="E117" s="73" t="str">
        <f>IFERROR((B117/D117),"-")</f>
        <v>-</v>
      </c>
    </row>
    <row r="118" spans="1:5" x14ac:dyDescent="0.3">
      <c r="A118" s="80" t="s">
        <v>10</v>
      </c>
      <c r="B118" s="69">
        <v>0</v>
      </c>
      <c r="C118" s="69">
        <v>0</v>
      </c>
      <c r="D118" s="69">
        <f>SUM(B118:C118)</f>
        <v>0</v>
      </c>
      <c r="E118" s="73" t="str">
        <f>IFERROR((B118/D118),"-")</f>
        <v>-</v>
      </c>
    </row>
    <row r="119" spans="1:5" x14ac:dyDescent="0.3">
      <c r="A119" s="80" t="s">
        <v>13</v>
      </c>
      <c r="B119" s="69">
        <v>0</v>
      </c>
      <c r="C119" s="69">
        <v>0</v>
      </c>
      <c r="D119" s="69">
        <f>SUM(B119:C119)</f>
        <v>0</v>
      </c>
      <c r="E119" s="73" t="str">
        <f>IFERROR((B119/D119),"-")</f>
        <v>-</v>
      </c>
    </row>
    <row r="120" spans="1:5" x14ac:dyDescent="0.3">
      <c r="A120" s="80" t="s">
        <v>15</v>
      </c>
      <c r="B120" s="69">
        <v>13</v>
      </c>
      <c r="C120" s="69">
        <v>0</v>
      </c>
      <c r="D120" s="69">
        <f>SUM(B120:C120)</f>
        <v>13</v>
      </c>
      <c r="E120" s="73">
        <f>IFERROR((B120/D120),"-")</f>
        <v>1</v>
      </c>
    </row>
    <row r="121" spans="1:5" x14ac:dyDescent="0.3">
      <c r="A121" s="80" t="s">
        <v>7</v>
      </c>
      <c r="B121" s="69">
        <v>2</v>
      </c>
      <c r="C121" s="69">
        <v>0</v>
      </c>
      <c r="D121" s="69">
        <f>SUM(B121:C121)</f>
        <v>2</v>
      </c>
      <c r="E121" s="73">
        <f>IFERROR((B121/D121),"-")</f>
        <v>1</v>
      </c>
    </row>
    <row r="122" spans="1:5" x14ac:dyDescent="0.3">
      <c r="A122" s="80" t="s">
        <v>14</v>
      </c>
      <c r="B122" s="69">
        <v>0</v>
      </c>
      <c r="C122" s="69">
        <v>0</v>
      </c>
      <c r="D122" s="69">
        <f>SUM(B122:C122)</f>
        <v>0</v>
      </c>
      <c r="E122" s="73" t="str">
        <f>IFERROR((B122/D122),"-")</f>
        <v>-</v>
      </c>
    </row>
    <row r="123" spans="1:5" x14ac:dyDescent="0.3">
      <c r="A123" s="22" t="s">
        <v>67</v>
      </c>
      <c r="B123" s="76">
        <f>SUM(B124:B132)</f>
        <v>15</v>
      </c>
      <c r="C123" s="76">
        <f>SUM(C124:C132)</f>
        <v>0</v>
      </c>
      <c r="D123" s="76">
        <f>SUM(B123:C123)</f>
        <v>15</v>
      </c>
      <c r="E123" s="75">
        <f>IFERROR((B123/D123),"-")</f>
        <v>1</v>
      </c>
    </row>
    <row r="124" spans="1:5" x14ac:dyDescent="0.3">
      <c r="A124" s="80" t="s">
        <v>12</v>
      </c>
      <c r="B124" s="69">
        <v>0</v>
      </c>
      <c r="C124" s="69">
        <v>0</v>
      </c>
      <c r="D124" s="69">
        <f>SUM(B124:C124)</f>
        <v>0</v>
      </c>
      <c r="E124" s="73" t="str">
        <f>IFERROR((B124/D124),"-")</f>
        <v>-</v>
      </c>
    </row>
    <row r="125" spans="1:5" x14ac:dyDescent="0.3">
      <c r="A125" s="80" t="s">
        <v>11</v>
      </c>
      <c r="B125" s="69">
        <v>3</v>
      </c>
      <c r="C125" s="69">
        <v>0</v>
      </c>
      <c r="D125" s="69">
        <f>SUM(B125:C125)</f>
        <v>3</v>
      </c>
      <c r="E125" s="73">
        <f>IFERROR((B125/D125),"-")</f>
        <v>1</v>
      </c>
    </row>
    <row r="126" spans="1:5" x14ac:dyDescent="0.3">
      <c r="A126" s="80" t="s">
        <v>41</v>
      </c>
      <c r="B126" s="69">
        <v>0</v>
      </c>
      <c r="C126" s="69">
        <v>0</v>
      </c>
      <c r="D126" s="69">
        <f>SUM(B126:C126)</f>
        <v>0</v>
      </c>
      <c r="E126" s="73" t="str">
        <f>IFERROR((B126/D126),"-")</f>
        <v>-</v>
      </c>
    </row>
    <row r="127" spans="1:5" x14ac:dyDescent="0.3">
      <c r="A127" s="80" t="s">
        <v>9</v>
      </c>
      <c r="B127" s="69">
        <v>0</v>
      </c>
      <c r="C127" s="69">
        <v>0</v>
      </c>
      <c r="D127" s="69">
        <f>SUM(B127:C127)</f>
        <v>0</v>
      </c>
      <c r="E127" s="73" t="str">
        <f>IFERROR((B127/D127),"-")</f>
        <v>-</v>
      </c>
    </row>
    <row r="128" spans="1:5" x14ac:dyDescent="0.3">
      <c r="A128" s="80" t="s">
        <v>10</v>
      </c>
      <c r="B128" s="69">
        <v>0</v>
      </c>
      <c r="C128" s="69">
        <v>0</v>
      </c>
      <c r="D128" s="69">
        <f>SUM(B128:C128)</f>
        <v>0</v>
      </c>
      <c r="E128" s="73" t="str">
        <f>IFERROR((B128/D128),"-")</f>
        <v>-</v>
      </c>
    </row>
    <row r="129" spans="1:5" x14ac:dyDescent="0.3">
      <c r="A129" s="80" t="s">
        <v>13</v>
      </c>
      <c r="B129" s="69">
        <v>0</v>
      </c>
      <c r="C129" s="69">
        <v>0</v>
      </c>
      <c r="D129" s="69">
        <f>SUM(B129:C129)</f>
        <v>0</v>
      </c>
      <c r="E129" s="73" t="str">
        <f>IFERROR((B129/D129),"-")</f>
        <v>-</v>
      </c>
    </row>
    <row r="130" spans="1:5" x14ac:dyDescent="0.3">
      <c r="A130" s="80" t="s">
        <v>15</v>
      </c>
      <c r="B130" s="69">
        <v>10</v>
      </c>
      <c r="C130" s="69">
        <v>0</v>
      </c>
      <c r="D130" s="69">
        <f>SUM(B130:C130)</f>
        <v>10</v>
      </c>
      <c r="E130" s="73">
        <f>IFERROR((B130/D130),"-")</f>
        <v>1</v>
      </c>
    </row>
    <row r="131" spans="1:5" x14ac:dyDescent="0.3">
      <c r="A131" s="80" t="s">
        <v>7</v>
      </c>
      <c r="B131" s="69">
        <v>2</v>
      </c>
      <c r="C131" s="69">
        <v>0</v>
      </c>
      <c r="D131" s="69">
        <f>SUM(B131:C131)</f>
        <v>2</v>
      </c>
      <c r="E131" s="73">
        <f>IFERROR((B131/D131),"-")</f>
        <v>1</v>
      </c>
    </row>
    <row r="132" spans="1:5" x14ac:dyDescent="0.3">
      <c r="A132" s="80" t="s">
        <v>14</v>
      </c>
      <c r="B132" s="69">
        <v>0</v>
      </c>
      <c r="C132" s="69">
        <v>0</v>
      </c>
      <c r="D132" s="69">
        <f>SUM(B132:C132)</f>
        <v>0</v>
      </c>
      <c r="E132" s="73" t="str">
        <f>IFERROR((B132/D132),"-")</f>
        <v>-</v>
      </c>
    </row>
    <row r="133" spans="1:5" x14ac:dyDescent="0.3">
      <c r="A133" s="22" t="s">
        <v>66</v>
      </c>
      <c r="B133" s="76">
        <f>SUM(B134:B142)</f>
        <v>7</v>
      </c>
      <c r="C133" s="76">
        <f>SUM(C134:C142)</f>
        <v>0</v>
      </c>
      <c r="D133" s="76">
        <f>SUM(B133:C133)</f>
        <v>7</v>
      </c>
      <c r="E133" s="75">
        <f>IFERROR((B133/D133),"-")</f>
        <v>1</v>
      </c>
    </row>
    <row r="134" spans="1:5" x14ac:dyDescent="0.3">
      <c r="A134" s="80" t="s">
        <v>12</v>
      </c>
      <c r="B134" s="69">
        <v>4</v>
      </c>
      <c r="C134" s="69">
        <v>0</v>
      </c>
      <c r="D134" s="69">
        <f>SUM(B134:C134)</f>
        <v>4</v>
      </c>
      <c r="E134" s="73">
        <f>IFERROR((B134/D134),"-")</f>
        <v>1</v>
      </c>
    </row>
    <row r="135" spans="1:5" x14ac:dyDescent="0.3">
      <c r="A135" s="80" t="s">
        <v>11</v>
      </c>
      <c r="B135" s="69">
        <v>1</v>
      </c>
      <c r="C135" s="69">
        <v>0</v>
      </c>
      <c r="D135" s="69">
        <f>SUM(B135:C135)</f>
        <v>1</v>
      </c>
      <c r="E135" s="73">
        <f>IFERROR((B135/D135),"-")</f>
        <v>1</v>
      </c>
    </row>
    <row r="136" spans="1:5" x14ac:dyDescent="0.3">
      <c r="A136" s="80" t="s">
        <v>41</v>
      </c>
      <c r="B136" s="69">
        <v>0</v>
      </c>
      <c r="C136" s="69">
        <v>0</v>
      </c>
      <c r="D136" s="69">
        <f>SUM(B136:C136)</f>
        <v>0</v>
      </c>
      <c r="E136" s="73" t="str">
        <f>IFERROR((B136/D136),"-")</f>
        <v>-</v>
      </c>
    </row>
    <row r="137" spans="1:5" x14ac:dyDescent="0.3">
      <c r="A137" s="80" t="s">
        <v>9</v>
      </c>
      <c r="B137" s="69">
        <v>1</v>
      </c>
      <c r="C137" s="69">
        <v>0</v>
      </c>
      <c r="D137" s="69">
        <f>SUM(B137:C137)</f>
        <v>1</v>
      </c>
      <c r="E137" s="73">
        <f>IFERROR((B137/D137),"-")</f>
        <v>1</v>
      </c>
    </row>
    <row r="138" spans="1:5" x14ac:dyDescent="0.3">
      <c r="A138" s="80" t="s">
        <v>10</v>
      </c>
      <c r="B138" s="69">
        <v>0</v>
      </c>
      <c r="C138" s="69">
        <v>0</v>
      </c>
      <c r="D138" s="69">
        <f>SUM(B138:C138)</f>
        <v>0</v>
      </c>
      <c r="E138" s="73" t="str">
        <f>IFERROR((B138/D138),"-")</f>
        <v>-</v>
      </c>
    </row>
    <row r="139" spans="1:5" x14ac:dyDescent="0.3">
      <c r="A139" s="80" t="s">
        <v>13</v>
      </c>
      <c r="B139" s="69">
        <v>0</v>
      </c>
      <c r="C139" s="69">
        <v>0</v>
      </c>
      <c r="D139" s="69">
        <f>SUM(B139:C139)</f>
        <v>0</v>
      </c>
      <c r="E139" s="73" t="str">
        <f>IFERROR((B139/D139),"-")</f>
        <v>-</v>
      </c>
    </row>
    <row r="140" spans="1:5" x14ac:dyDescent="0.3">
      <c r="A140" s="80" t="s">
        <v>15</v>
      </c>
      <c r="B140" s="69">
        <v>1</v>
      </c>
      <c r="C140" s="69">
        <v>0</v>
      </c>
      <c r="D140" s="69">
        <f>SUM(B140:C140)</f>
        <v>1</v>
      </c>
      <c r="E140" s="73">
        <f>IFERROR((B140/D140),"-")</f>
        <v>1</v>
      </c>
    </row>
    <row r="141" spans="1:5" x14ac:dyDescent="0.3">
      <c r="A141" s="80" t="s">
        <v>7</v>
      </c>
      <c r="B141" s="69">
        <v>0</v>
      </c>
      <c r="C141" s="69">
        <v>0</v>
      </c>
      <c r="D141" s="69">
        <f>SUM(B141:C141)</f>
        <v>0</v>
      </c>
      <c r="E141" s="73" t="str">
        <f>IFERROR((B141/D141),"-")</f>
        <v>-</v>
      </c>
    </row>
    <row r="142" spans="1:5" x14ac:dyDescent="0.3">
      <c r="A142" s="80" t="s">
        <v>14</v>
      </c>
      <c r="B142" s="69">
        <v>0</v>
      </c>
      <c r="C142" s="69">
        <v>0</v>
      </c>
      <c r="D142" s="69">
        <f>SUM(B142:C142)</f>
        <v>0</v>
      </c>
      <c r="E142" s="73" t="str">
        <f>IFERROR((B142/D142),"-")</f>
        <v>-</v>
      </c>
    </row>
    <row r="143" spans="1:5" x14ac:dyDescent="0.3">
      <c r="A143" s="22" t="s">
        <v>65</v>
      </c>
      <c r="B143" s="76">
        <f>SUM(B144:B152)</f>
        <v>10</v>
      </c>
      <c r="C143" s="76">
        <f>SUM(C144:C152)</f>
        <v>0</v>
      </c>
      <c r="D143" s="76">
        <f>SUM(B143:C143)</f>
        <v>10</v>
      </c>
      <c r="E143" s="75">
        <f>IFERROR((B143/D143),"-")</f>
        <v>1</v>
      </c>
    </row>
    <row r="144" spans="1:5" x14ac:dyDescent="0.3">
      <c r="A144" s="80" t="s">
        <v>12</v>
      </c>
      <c r="B144" s="69">
        <v>0</v>
      </c>
      <c r="C144" s="69">
        <v>0</v>
      </c>
      <c r="D144" s="69">
        <f>SUM(B144:C144)</f>
        <v>0</v>
      </c>
      <c r="E144" s="73" t="str">
        <f>IFERROR((B144/D144),"-")</f>
        <v>-</v>
      </c>
    </row>
    <row r="145" spans="1:5" x14ac:dyDescent="0.3">
      <c r="A145" s="80" t="s">
        <v>11</v>
      </c>
      <c r="B145" s="69">
        <v>0</v>
      </c>
      <c r="C145" s="69">
        <v>0</v>
      </c>
      <c r="D145" s="69">
        <f>SUM(B145:C145)</f>
        <v>0</v>
      </c>
      <c r="E145" s="73" t="str">
        <f>IFERROR((B145/D145),"-")</f>
        <v>-</v>
      </c>
    </row>
    <row r="146" spans="1:5" x14ac:dyDescent="0.3">
      <c r="A146" s="80" t="s">
        <v>41</v>
      </c>
      <c r="B146" s="69">
        <v>0</v>
      </c>
      <c r="C146" s="69">
        <v>0</v>
      </c>
      <c r="D146" s="69">
        <f>SUM(B146:C146)</f>
        <v>0</v>
      </c>
      <c r="E146" s="73" t="str">
        <f>IFERROR((B146/D146),"-")</f>
        <v>-</v>
      </c>
    </row>
    <row r="147" spans="1:5" x14ac:dyDescent="0.3">
      <c r="A147" s="80" t="s">
        <v>9</v>
      </c>
      <c r="B147" s="69">
        <v>0</v>
      </c>
      <c r="C147" s="69">
        <v>0</v>
      </c>
      <c r="D147" s="69">
        <f>SUM(B147:C147)</f>
        <v>0</v>
      </c>
      <c r="E147" s="73" t="str">
        <f>IFERROR((B147/D147),"-")</f>
        <v>-</v>
      </c>
    </row>
    <row r="148" spans="1:5" x14ac:dyDescent="0.3">
      <c r="A148" s="80" t="s">
        <v>10</v>
      </c>
      <c r="B148" s="69">
        <v>1</v>
      </c>
      <c r="C148" s="69">
        <v>0</v>
      </c>
      <c r="D148" s="69">
        <f>SUM(B148:C148)</f>
        <v>1</v>
      </c>
      <c r="E148" s="73">
        <f>IFERROR((B148/D148),"-")</f>
        <v>1</v>
      </c>
    </row>
    <row r="149" spans="1:5" x14ac:dyDescent="0.3">
      <c r="A149" s="80" t="s">
        <v>13</v>
      </c>
      <c r="B149" s="69">
        <v>0</v>
      </c>
      <c r="C149" s="69">
        <v>0</v>
      </c>
      <c r="D149" s="69">
        <f>SUM(B149:C149)</f>
        <v>0</v>
      </c>
      <c r="E149" s="73" t="str">
        <f>IFERROR((B149/D149),"-")</f>
        <v>-</v>
      </c>
    </row>
    <row r="150" spans="1:5" x14ac:dyDescent="0.3">
      <c r="A150" s="80" t="s">
        <v>15</v>
      </c>
      <c r="B150" s="69">
        <v>8</v>
      </c>
      <c r="C150" s="69">
        <v>0</v>
      </c>
      <c r="D150" s="69">
        <f>SUM(B150:C150)</f>
        <v>8</v>
      </c>
      <c r="E150" s="73">
        <f>IFERROR((B150/D150),"-")</f>
        <v>1</v>
      </c>
    </row>
    <row r="151" spans="1:5" x14ac:dyDescent="0.3">
      <c r="A151" s="80" t="s">
        <v>7</v>
      </c>
      <c r="B151" s="69">
        <v>0</v>
      </c>
      <c r="C151" s="69">
        <v>0</v>
      </c>
      <c r="D151" s="69">
        <f>SUM(B151:C151)</f>
        <v>0</v>
      </c>
      <c r="E151" s="73" t="str">
        <f>IFERROR((B151/D151),"-")</f>
        <v>-</v>
      </c>
    </row>
    <row r="152" spans="1:5" x14ac:dyDescent="0.3">
      <c r="A152" s="80" t="s">
        <v>14</v>
      </c>
      <c r="B152" s="69">
        <v>1</v>
      </c>
      <c r="C152" s="69">
        <v>0</v>
      </c>
      <c r="D152" s="69">
        <f>SUM(B152:C152)</f>
        <v>1</v>
      </c>
      <c r="E152" s="73">
        <f>IFERROR((B152/D152),"-")</f>
        <v>1</v>
      </c>
    </row>
    <row r="153" spans="1:5" x14ac:dyDescent="0.3">
      <c r="A153" s="22" t="s">
        <v>64</v>
      </c>
      <c r="B153" s="76">
        <f>SUM(B143,B133,B123,B113,B103,B93,B83,B73,B63,B53,B43,B33,B23)</f>
        <v>155</v>
      </c>
      <c r="C153" s="76">
        <f>SUM(C143,C133,C123,C113,C103,C93,C83,C73,C63,C53,C43,C33,C23)</f>
        <v>0</v>
      </c>
      <c r="D153" s="76">
        <f>SUM(B153:C153)</f>
        <v>155</v>
      </c>
      <c r="E153" s="75">
        <f>IFERROR((B153/D153),"-")</f>
        <v>1</v>
      </c>
    </row>
    <row r="154" spans="1:5" x14ac:dyDescent="0.3">
      <c r="D154" s="69">
        <f>SUM(B154:C154)</f>
        <v>0</v>
      </c>
      <c r="E154" s="19" t="str">
        <f>IFERROR((B154/D154),"-")</f>
        <v>-</v>
      </c>
    </row>
    <row r="155" spans="1:5" x14ac:dyDescent="0.3">
      <c r="D155" s="69">
        <f>SUM(B155:C155)</f>
        <v>0</v>
      </c>
      <c r="E155" s="19" t="str">
        <f>IFERROR((B155/D155),"-")</f>
        <v>-</v>
      </c>
    </row>
    <row r="156" spans="1:5" x14ac:dyDescent="0.3">
      <c r="A156" s="20" t="s">
        <v>81</v>
      </c>
      <c r="B156" s="63" t="s">
        <v>78</v>
      </c>
      <c r="C156" s="63" t="s">
        <v>79</v>
      </c>
      <c r="D156" s="63">
        <f>SUM(B156:C156)</f>
        <v>0</v>
      </c>
      <c r="E156" s="21" t="str">
        <f>IFERROR((B156/D156),"-")</f>
        <v>-</v>
      </c>
    </row>
    <row r="157" spans="1:5" x14ac:dyDescent="0.3">
      <c r="A157" s="22" t="s">
        <v>4</v>
      </c>
      <c r="B157" s="76">
        <f>SUM(B158:B163)</f>
        <v>12</v>
      </c>
      <c r="C157" s="76">
        <f>SUM(C158:C163)</f>
        <v>0</v>
      </c>
      <c r="D157" s="76">
        <f>SUM(D158:D163)</f>
        <v>12</v>
      </c>
      <c r="E157" s="75">
        <f>IFERROR((B157/D157),"-")</f>
        <v>1</v>
      </c>
    </row>
    <row r="158" spans="1:5" x14ac:dyDescent="0.3">
      <c r="A158" s="80" t="s">
        <v>77</v>
      </c>
      <c r="B158" s="69">
        <v>4</v>
      </c>
      <c r="C158" s="69">
        <v>0</v>
      </c>
      <c r="D158" s="69">
        <f>SUM(B158:C158)</f>
        <v>4</v>
      </c>
      <c r="E158" s="73">
        <f>IFERROR((B158/D158),"-")</f>
        <v>1</v>
      </c>
    </row>
    <row r="159" spans="1:5" x14ac:dyDescent="0.3">
      <c r="A159" s="80" t="s">
        <v>76</v>
      </c>
      <c r="B159" s="69">
        <v>0</v>
      </c>
      <c r="C159" s="69">
        <v>0</v>
      </c>
      <c r="D159" s="69">
        <f>SUM(B159:C159)</f>
        <v>0</v>
      </c>
      <c r="E159" s="73" t="str">
        <f>IFERROR((B159/D159),"-")</f>
        <v>-</v>
      </c>
    </row>
    <row r="160" spans="1:5" x14ac:dyDescent="0.3">
      <c r="A160" s="80" t="s">
        <v>75</v>
      </c>
      <c r="B160" s="69">
        <v>2</v>
      </c>
      <c r="C160" s="69">
        <v>0</v>
      </c>
      <c r="D160" s="69">
        <f>SUM(B160:C160)</f>
        <v>2</v>
      </c>
      <c r="E160" s="73">
        <f>IFERROR((B160/D160),"-")</f>
        <v>1</v>
      </c>
    </row>
    <row r="161" spans="1:5" x14ac:dyDescent="0.3">
      <c r="A161" s="80" t="s">
        <v>74</v>
      </c>
      <c r="B161" s="69">
        <v>2</v>
      </c>
      <c r="C161" s="69">
        <v>0</v>
      </c>
      <c r="D161" s="69">
        <f>SUM(B161:C161)</f>
        <v>2</v>
      </c>
      <c r="E161" s="73">
        <f>IFERROR((B161/D161),"-")</f>
        <v>1</v>
      </c>
    </row>
    <row r="162" spans="1:5" x14ac:dyDescent="0.3">
      <c r="A162" s="80" t="s">
        <v>73</v>
      </c>
      <c r="B162" s="69">
        <v>3</v>
      </c>
      <c r="C162" s="69">
        <v>0</v>
      </c>
      <c r="D162" s="69">
        <f>SUM(B162:C162)</f>
        <v>3</v>
      </c>
      <c r="E162" s="73">
        <f>IFERROR((B162/D162),"-")</f>
        <v>1</v>
      </c>
    </row>
    <row r="163" spans="1:5" x14ac:dyDescent="0.3">
      <c r="A163" s="80" t="s">
        <v>72</v>
      </c>
      <c r="B163" s="69">
        <v>1</v>
      </c>
      <c r="C163" s="69">
        <v>0</v>
      </c>
      <c r="D163" s="69">
        <f>SUM(B163:C163)</f>
        <v>1</v>
      </c>
      <c r="E163" s="73">
        <f>IFERROR((B163/D163),"-")</f>
        <v>1</v>
      </c>
    </row>
    <row r="164" spans="1:5" x14ac:dyDescent="0.3">
      <c r="A164" s="22" t="s">
        <v>5</v>
      </c>
      <c r="B164" s="76">
        <f>SUM(B165:B171)</f>
        <v>16</v>
      </c>
      <c r="C164" s="76">
        <f>SUM(C165:C171)</f>
        <v>0</v>
      </c>
      <c r="D164" s="76">
        <f>SUM(D165:D171)</f>
        <v>16</v>
      </c>
      <c r="E164" s="75">
        <f>IFERROR((B164/D164),"-")</f>
        <v>1</v>
      </c>
    </row>
    <row r="165" spans="1:5" x14ac:dyDescent="0.3">
      <c r="A165" s="80" t="s">
        <v>71</v>
      </c>
      <c r="B165" s="69">
        <v>2</v>
      </c>
      <c r="C165" s="69">
        <v>0</v>
      </c>
      <c r="D165" s="69">
        <f>SUM(B165:C165)</f>
        <v>2</v>
      </c>
      <c r="E165" s="73">
        <f>IFERROR((B165/D165),"-")</f>
        <v>1</v>
      </c>
    </row>
    <row r="166" spans="1:5" x14ac:dyDescent="0.3">
      <c r="A166" s="80" t="s">
        <v>70</v>
      </c>
      <c r="B166" s="69">
        <v>5</v>
      </c>
      <c r="C166" s="69">
        <v>0</v>
      </c>
      <c r="D166" s="69">
        <f>SUM(B166:C166)</f>
        <v>5</v>
      </c>
      <c r="E166" s="73">
        <f>IFERROR((B166/D166),"-")</f>
        <v>1</v>
      </c>
    </row>
    <row r="167" spans="1:5" x14ac:dyDescent="0.3">
      <c r="A167" s="80" t="s">
        <v>69</v>
      </c>
      <c r="B167" s="69">
        <v>3</v>
      </c>
      <c r="C167" s="69">
        <v>0</v>
      </c>
      <c r="D167" s="69">
        <f>SUM(B167:C167)</f>
        <v>3</v>
      </c>
      <c r="E167" s="73">
        <f>IFERROR((B167/D167),"-")</f>
        <v>1</v>
      </c>
    </row>
    <row r="168" spans="1:5" x14ac:dyDescent="0.3">
      <c r="A168" s="80" t="s">
        <v>68</v>
      </c>
      <c r="B168" s="69">
        <v>4</v>
      </c>
      <c r="C168" s="69">
        <v>0</v>
      </c>
      <c r="D168" s="69">
        <f>SUM(B168:C168)</f>
        <v>4</v>
      </c>
      <c r="E168" s="73">
        <f>IFERROR((B168/D168),"-")</f>
        <v>1</v>
      </c>
    </row>
    <row r="169" spans="1:5" x14ac:dyDescent="0.3">
      <c r="A169" s="80" t="s">
        <v>67</v>
      </c>
      <c r="B169" s="69">
        <v>2</v>
      </c>
      <c r="C169" s="69">
        <v>0</v>
      </c>
      <c r="D169" s="69">
        <f>SUM(B169:C169)</f>
        <v>2</v>
      </c>
      <c r="E169" s="73">
        <f>IFERROR((B169/D169),"-")</f>
        <v>1</v>
      </c>
    </row>
    <row r="170" spans="1:5" x14ac:dyDescent="0.3">
      <c r="A170" s="80" t="s">
        <v>66</v>
      </c>
      <c r="B170" s="69">
        <v>0</v>
      </c>
      <c r="C170" s="69">
        <v>0</v>
      </c>
      <c r="D170" s="69">
        <f>SUM(B170:C170)</f>
        <v>0</v>
      </c>
      <c r="E170" s="73" t="str">
        <f>IFERROR((B170/D170),"-")</f>
        <v>-</v>
      </c>
    </row>
    <row r="171" spans="1:5" x14ac:dyDescent="0.3">
      <c r="A171" s="80" t="s">
        <v>65</v>
      </c>
      <c r="B171" s="69">
        <v>0</v>
      </c>
      <c r="C171" s="69">
        <v>0</v>
      </c>
      <c r="D171" s="69">
        <f>SUM(B171:C171)</f>
        <v>0</v>
      </c>
      <c r="E171" s="73" t="str">
        <f>IFERROR((B171/D171),"-")</f>
        <v>-</v>
      </c>
    </row>
    <row r="172" spans="1:5" x14ac:dyDescent="0.3">
      <c r="A172" s="22" t="s">
        <v>64</v>
      </c>
      <c r="B172" s="76">
        <f>SUM(B164,B157)</f>
        <v>28</v>
      </c>
      <c r="C172" s="76">
        <f>SUM(C157,C164)</f>
        <v>0</v>
      </c>
      <c r="D172" s="76">
        <f>SUM(B172:C172)</f>
        <v>28</v>
      </c>
      <c r="E172" s="75">
        <f>IFERROR((B172/D172),"-")</f>
        <v>1</v>
      </c>
    </row>
    <row r="175" spans="1:5" x14ac:dyDescent="0.3">
      <c r="A175" s="20" t="s">
        <v>80</v>
      </c>
      <c r="B175" s="63" t="s">
        <v>78</v>
      </c>
      <c r="C175" s="63" t="s">
        <v>79</v>
      </c>
      <c r="D175" s="63" t="s">
        <v>35</v>
      </c>
      <c r="E175" s="21" t="s">
        <v>78</v>
      </c>
    </row>
    <row r="176" spans="1:5" x14ac:dyDescent="0.3">
      <c r="A176" s="79" t="s">
        <v>4</v>
      </c>
      <c r="B176" s="78">
        <f>SUM(B177,B187,B207,B217,B227,B197)</f>
        <v>12</v>
      </c>
      <c r="C176" s="78">
        <f>SUM(C177,C187,C207,C217,C227,C197)</f>
        <v>0</v>
      </c>
      <c r="D176" s="78">
        <f>SUM(D177,D187,D207,D217,D227,D197)</f>
        <v>12</v>
      </c>
      <c r="E176" s="73">
        <f>IFERROR((B176/D176),"-")</f>
        <v>1</v>
      </c>
    </row>
    <row r="177" spans="1:5" x14ac:dyDescent="0.3">
      <c r="A177" s="77" t="s">
        <v>77</v>
      </c>
      <c r="B177" s="76">
        <f>SUM(B178:B186)</f>
        <v>4</v>
      </c>
      <c r="C177" s="76">
        <f>SUM(C178:C186)</f>
        <v>0</v>
      </c>
      <c r="D177" s="76">
        <f>SUM(B177:C177)</f>
        <v>4</v>
      </c>
      <c r="E177" s="75">
        <f>IFERROR((B177/D177),"-")</f>
        <v>1</v>
      </c>
    </row>
    <row r="178" spans="1:5" x14ac:dyDescent="0.3">
      <c r="A178" s="74" t="s">
        <v>12</v>
      </c>
      <c r="B178" s="69">
        <v>0</v>
      </c>
      <c r="C178" s="69">
        <v>0</v>
      </c>
      <c r="D178" s="69">
        <f>SUM(B178:C178)</f>
        <v>0</v>
      </c>
      <c r="E178" s="73" t="str">
        <f>IFERROR((B178/D178),"-")</f>
        <v>-</v>
      </c>
    </row>
    <row r="179" spans="1:5" x14ac:dyDescent="0.3">
      <c r="A179" s="74" t="s">
        <v>11</v>
      </c>
      <c r="B179" s="69">
        <v>0</v>
      </c>
      <c r="C179" s="69">
        <v>0</v>
      </c>
      <c r="D179" s="69">
        <f>SUM(B179:C179)</f>
        <v>0</v>
      </c>
      <c r="E179" s="73" t="str">
        <f>IFERROR((B179/D179),"-")</f>
        <v>-</v>
      </c>
    </row>
    <row r="180" spans="1:5" x14ac:dyDescent="0.3">
      <c r="A180" s="74" t="s">
        <v>41</v>
      </c>
      <c r="B180" s="69">
        <v>0</v>
      </c>
      <c r="C180" s="69">
        <v>0</v>
      </c>
      <c r="D180" s="69">
        <f>SUM(B180:C180)</f>
        <v>0</v>
      </c>
      <c r="E180" s="73" t="str">
        <f>IFERROR((B180/D180),"-")</f>
        <v>-</v>
      </c>
    </row>
    <row r="181" spans="1:5" x14ac:dyDescent="0.3">
      <c r="A181" s="74" t="s">
        <v>9</v>
      </c>
      <c r="B181" s="69">
        <v>0</v>
      </c>
      <c r="C181" s="69">
        <v>0</v>
      </c>
      <c r="D181" s="69">
        <f>SUM(B181:C181)</f>
        <v>0</v>
      </c>
      <c r="E181" s="73" t="str">
        <f>IFERROR((B181/D181),"-")</f>
        <v>-</v>
      </c>
    </row>
    <row r="182" spans="1:5" x14ac:dyDescent="0.3">
      <c r="A182" s="74" t="s">
        <v>10</v>
      </c>
      <c r="B182" s="69">
        <v>0</v>
      </c>
      <c r="C182" s="69">
        <v>0</v>
      </c>
      <c r="D182" s="69">
        <f>SUM(B182:C182)</f>
        <v>0</v>
      </c>
      <c r="E182" s="73" t="str">
        <f>IFERROR((B182/D182),"-")</f>
        <v>-</v>
      </c>
    </row>
    <row r="183" spans="1:5" x14ac:dyDescent="0.3">
      <c r="A183" s="74" t="s">
        <v>13</v>
      </c>
      <c r="B183" s="69">
        <v>0</v>
      </c>
      <c r="C183" s="69">
        <v>0</v>
      </c>
      <c r="D183" s="69">
        <f>SUM(B183:C183)</f>
        <v>0</v>
      </c>
      <c r="E183" s="73" t="str">
        <f>IFERROR((B183/D183),"-")</f>
        <v>-</v>
      </c>
    </row>
    <row r="184" spans="1:5" x14ac:dyDescent="0.3">
      <c r="A184" s="74" t="s">
        <v>15</v>
      </c>
      <c r="B184" s="69">
        <v>4</v>
      </c>
      <c r="C184" s="69">
        <v>0</v>
      </c>
      <c r="D184" s="69">
        <f>SUM(B184:C184)</f>
        <v>4</v>
      </c>
      <c r="E184" s="73">
        <f>IFERROR((B184/D184),"-")</f>
        <v>1</v>
      </c>
    </row>
    <row r="185" spans="1:5" x14ac:dyDescent="0.3">
      <c r="A185" s="74" t="s">
        <v>7</v>
      </c>
      <c r="B185" s="69">
        <v>0</v>
      </c>
      <c r="C185" s="69">
        <v>0</v>
      </c>
      <c r="D185" s="69">
        <f>SUM(B185:C185)</f>
        <v>0</v>
      </c>
      <c r="E185" s="73" t="str">
        <f>IFERROR((B185/D185),"-")</f>
        <v>-</v>
      </c>
    </row>
    <row r="186" spans="1:5" x14ac:dyDescent="0.3">
      <c r="A186" s="74" t="s">
        <v>14</v>
      </c>
      <c r="B186" s="69">
        <v>0</v>
      </c>
      <c r="C186" s="69">
        <v>0</v>
      </c>
      <c r="D186" s="69">
        <f>SUM(B186:C186)</f>
        <v>0</v>
      </c>
      <c r="E186" s="73" t="str">
        <f>IFERROR((B186/D186),"-")</f>
        <v>-</v>
      </c>
    </row>
    <row r="187" spans="1:5" x14ac:dyDescent="0.3">
      <c r="A187" s="77" t="s">
        <v>76</v>
      </c>
      <c r="B187" s="76">
        <f>SUM(B188:B196)</f>
        <v>0</v>
      </c>
      <c r="C187" s="76">
        <f>SUM(C188:C196)</f>
        <v>0</v>
      </c>
      <c r="D187" s="76">
        <f>SUM(B187:C187)</f>
        <v>0</v>
      </c>
      <c r="E187" s="75" t="str">
        <f>IFERROR((B187/D187),"-")</f>
        <v>-</v>
      </c>
    </row>
    <row r="188" spans="1:5" x14ac:dyDescent="0.3">
      <c r="A188" s="74" t="s">
        <v>12</v>
      </c>
      <c r="B188" s="69">
        <v>0</v>
      </c>
      <c r="C188" s="69">
        <v>0</v>
      </c>
      <c r="D188" s="69">
        <f>SUM(B188:C188)</f>
        <v>0</v>
      </c>
      <c r="E188" s="73" t="str">
        <f>IFERROR((B188/D188),"-")</f>
        <v>-</v>
      </c>
    </row>
    <row r="189" spans="1:5" x14ac:dyDescent="0.3">
      <c r="A189" s="74" t="s">
        <v>11</v>
      </c>
      <c r="B189" s="69">
        <v>0</v>
      </c>
      <c r="C189" s="69">
        <v>0</v>
      </c>
      <c r="D189" s="69">
        <f>SUM(B189:C189)</f>
        <v>0</v>
      </c>
      <c r="E189" s="73" t="str">
        <f>IFERROR((B189/D189),"-")</f>
        <v>-</v>
      </c>
    </row>
    <row r="190" spans="1:5" x14ac:dyDescent="0.3">
      <c r="A190" s="74" t="s">
        <v>41</v>
      </c>
      <c r="B190" s="69">
        <v>0</v>
      </c>
      <c r="C190" s="69">
        <v>0</v>
      </c>
      <c r="D190" s="69">
        <f>SUM(B190:C190)</f>
        <v>0</v>
      </c>
      <c r="E190" s="73" t="str">
        <f>IFERROR((B190/D190),"-")</f>
        <v>-</v>
      </c>
    </row>
    <row r="191" spans="1:5" x14ac:dyDescent="0.3">
      <c r="A191" s="74" t="s">
        <v>9</v>
      </c>
      <c r="B191" s="69">
        <v>0</v>
      </c>
      <c r="C191" s="69">
        <v>0</v>
      </c>
      <c r="D191" s="69">
        <f>SUM(B191:C191)</f>
        <v>0</v>
      </c>
      <c r="E191" s="73" t="str">
        <f>IFERROR((B191/D191),"-")</f>
        <v>-</v>
      </c>
    </row>
    <row r="192" spans="1:5" x14ac:dyDescent="0.3">
      <c r="A192" s="74" t="s">
        <v>10</v>
      </c>
      <c r="B192" s="69">
        <v>0</v>
      </c>
      <c r="C192" s="69">
        <v>0</v>
      </c>
      <c r="D192" s="69">
        <f>SUM(B192:C192)</f>
        <v>0</v>
      </c>
      <c r="E192" s="73" t="str">
        <f>IFERROR((B192/D192),"-")</f>
        <v>-</v>
      </c>
    </row>
    <row r="193" spans="1:5" x14ac:dyDescent="0.3">
      <c r="A193" s="74" t="s">
        <v>13</v>
      </c>
      <c r="B193" s="69">
        <v>0</v>
      </c>
      <c r="C193" s="69">
        <v>0</v>
      </c>
      <c r="D193" s="69">
        <f>SUM(B193:C193)</f>
        <v>0</v>
      </c>
      <c r="E193" s="73" t="str">
        <f>IFERROR((B193/D193),"-")</f>
        <v>-</v>
      </c>
    </row>
    <row r="194" spans="1:5" x14ac:dyDescent="0.3">
      <c r="A194" s="74" t="s">
        <v>15</v>
      </c>
      <c r="B194" s="69">
        <v>0</v>
      </c>
      <c r="C194" s="69">
        <v>0</v>
      </c>
      <c r="D194" s="69">
        <f>SUM(B194:C194)</f>
        <v>0</v>
      </c>
      <c r="E194" s="73" t="str">
        <f>IFERROR((B194/D194),"-")</f>
        <v>-</v>
      </c>
    </row>
    <row r="195" spans="1:5" x14ac:dyDescent="0.3">
      <c r="A195" s="74" t="s">
        <v>7</v>
      </c>
      <c r="B195" s="69">
        <v>0</v>
      </c>
      <c r="C195" s="69">
        <v>0</v>
      </c>
      <c r="D195" s="69">
        <f>SUM(B195:C195)</f>
        <v>0</v>
      </c>
      <c r="E195" s="73" t="str">
        <f>IFERROR((B195/D195),"-")</f>
        <v>-</v>
      </c>
    </row>
    <row r="196" spans="1:5" x14ac:dyDescent="0.3">
      <c r="A196" s="74" t="s">
        <v>14</v>
      </c>
      <c r="B196" s="69">
        <v>0</v>
      </c>
      <c r="C196" s="69">
        <v>0</v>
      </c>
      <c r="D196" s="69">
        <f>SUM(B196:C196)</f>
        <v>0</v>
      </c>
      <c r="E196" s="73" t="str">
        <f>IFERROR((B196/D196),"-")</f>
        <v>-</v>
      </c>
    </row>
    <row r="197" spans="1:5" x14ac:dyDescent="0.3">
      <c r="A197" s="77" t="s">
        <v>75</v>
      </c>
      <c r="B197" s="76">
        <f>SUM(B198:B206)</f>
        <v>2</v>
      </c>
      <c r="C197" s="76">
        <f>SUM(C198:C206)</f>
        <v>0</v>
      </c>
      <c r="D197" s="76">
        <f>SUM(B197:C197)</f>
        <v>2</v>
      </c>
      <c r="E197" s="75">
        <f>IFERROR((B197/D197),"-")</f>
        <v>1</v>
      </c>
    </row>
    <row r="198" spans="1:5" x14ac:dyDescent="0.3">
      <c r="A198" s="74" t="s">
        <v>12</v>
      </c>
      <c r="B198" s="69">
        <v>0</v>
      </c>
      <c r="C198" s="69">
        <v>0</v>
      </c>
      <c r="D198" s="69">
        <f>SUM(B198:C198)</f>
        <v>0</v>
      </c>
      <c r="E198" s="73" t="str">
        <f>IFERROR((B198/D198),"-")</f>
        <v>-</v>
      </c>
    </row>
    <row r="199" spans="1:5" x14ac:dyDescent="0.3">
      <c r="A199" s="74" t="s">
        <v>11</v>
      </c>
      <c r="B199" s="69">
        <v>2</v>
      </c>
      <c r="C199" s="69">
        <v>0</v>
      </c>
      <c r="D199" s="69">
        <f>SUM(B199:C199)</f>
        <v>2</v>
      </c>
      <c r="E199" s="73">
        <f>IFERROR((B199/D199),"-")</f>
        <v>1</v>
      </c>
    </row>
    <row r="200" spans="1:5" x14ac:dyDescent="0.3">
      <c r="A200" s="74" t="s">
        <v>41</v>
      </c>
      <c r="B200" s="69">
        <v>0</v>
      </c>
      <c r="C200" s="69">
        <v>0</v>
      </c>
      <c r="D200" s="69">
        <f>SUM(B200:C200)</f>
        <v>0</v>
      </c>
      <c r="E200" s="73" t="str">
        <f>IFERROR((B200/D200),"-")</f>
        <v>-</v>
      </c>
    </row>
    <row r="201" spans="1:5" x14ac:dyDescent="0.3">
      <c r="A201" s="74" t="s">
        <v>9</v>
      </c>
      <c r="B201" s="69">
        <v>0</v>
      </c>
      <c r="C201" s="69">
        <v>0</v>
      </c>
      <c r="D201" s="69">
        <f>SUM(B201:C201)</f>
        <v>0</v>
      </c>
      <c r="E201" s="73" t="str">
        <f>IFERROR((B201/D201),"-")</f>
        <v>-</v>
      </c>
    </row>
    <row r="202" spans="1:5" x14ac:dyDescent="0.3">
      <c r="A202" s="74" t="s">
        <v>10</v>
      </c>
      <c r="B202" s="69">
        <v>0</v>
      </c>
      <c r="C202" s="69">
        <v>0</v>
      </c>
      <c r="D202" s="69">
        <f>SUM(B202:C202)</f>
        <v>0</v>
      </c>
      <c r="E202" s="73" t="str">
        <f>IFERROR((B202/D202),"-")</f>
        <v>-</v>
      </c>
    </row>
    <row r="203" spans="1:5" x14ac:dyDescent="0.3">
      <c r="A203" s="74" t="s">
        <v>13</v>
      </c>
      <c r="B203" s="69">
        <v>0</v>
      </c>
      <c r="C203" s="69">
        <v>0</v>
      </c>
      <c r="D203" s="69">
        <f>SUM(B203:C203)</f>
        <v>0</v>
      </c>
      <c r="E203" s="73" t="str">
        <f>IFERROR((B203/D203),"-")</f>
        <v>-</v>
      </c>
    </row>
    <row r="204" spans="1:5" x14ac:dyDescent="0.3">
      <c r="A204" s="74" t="s">
        <v>15</v>
      </c>
      <c r="B204" s="69">
        <v>0</v>
      </c>
      <c r="C204" s="69">
        <v>0</v>
      </c>
      <c r="D204" s="69">
        <f>SUM(B204:C204)</f>
        <v>0</v>
      </c>
      <c r="E204" s="73" t="str">
        <f>IFERROR((B204/D204),"-")</f>
        <v>-</v>
      </c>
    </row>
    <row r="205" spans="1:5" x14ac:dyDescent="0.3">
      <c r="A205" s="74" t="s">
        <v>7</v>
      </c>
      <c r="B205" s="69">
        <v>0</v>
      </c>
      <c r="C205" s="69">
        <v>0</v>
      </c>
      <c r="D205" s="69">
        <f>SUM(B205:C205)</f>
        <v>0</v>
      </c>
      <c r="E205" s="73" t="str">
        <f>IFERROR((B205/D205),"-")</f>
        <v>-</v>
      </c>
    </row>
    <row r="206" spans="1:5" x14ac:dyDescent="0.3">
      <c r="A206" s="74" t="s">
        <v>14</v>
      </c>
      <c r="B206" s="69">
        <v>0</v>
      </c>
      <c r="C206" s="69">
        <v>0</v>
      </c>
      <c r="D206" s="69">
        <f>SUM(B206:C206)</f>
        <v>0</v>
      </c>
      <c r="E206" s="73" t="str">
        <f>IFERROR((B206/D206),"-")</f>
        <v>-</v>
      </c>
    </row>
    <row r="207" spans="1:5" x14ac:dyDescent="0.3">
      <c r="A207" s="77" t="s">
        <v>74</v>
      </c>
      <c r="B207" s="76">
        <f>SUM(B208:B216)</f>
        <v>2</v>
      </c>
      <c r="C207" s="76">
        <f>SUM(C208:C216)</f>
        <v>0</v>
      </c>
      <c r="D207" s="76">
        <f>SUM(B207:C207)</f>
        <v>2</v>
      </c>
      <c r="E207" s="75">
        <f>IFERROR((B207/D207),"-")</f>
        <v>1</v>
      </c>
    </row>
    <row r="208" spans="1:5" x14ac:dyDescent="0.3">
      <c r="A208" s="74" t="s">
        <v>12</v>
      </c>
      <c r="B208" s="69">
        <v>0</v>
      </c>
      <c r="C208" s="69">
        <v>0</v>
      </c>
      <c r="D208" s="69">
        <f>SUM(B208:C208)</f>
        <v>0</v>
      </c>
      <c r="E208" s="73" t="str">
        <f>IFERROR((B208/D208),"-")</f>
        <v>-</v>
      </c>
    </row>
    <row r="209" spans="1:5" x14ac:dyDescent="0.3">
      <c r="A209" s="74" t="s">
        <v>11</v>
      </c>
      <c r="B209" s="69">
        <v>0</v>
      </c>
      <c r="C209" s="69">
        <v>0</v>
      </c>
      <c r="D209" s="69">
        <f>SUM(B209:C209)</f>
        <v>0</v>
      </c>
      <c r="E209" s="73" t="str">
        <f>IFERROR((B209/D209),"-")</f>
        <v>-</v>
      </c>
    </row>
    <row r="210" spans="1:5" x14ac:dyDescent="0.3">
      <c r="A210" s="74" t="s">
        <v>41</v>
      </c>
      <c r="B210" s="69">
        <v>0</v>
      </c>
      <c r="C210" s="69">
        <v>0</v>
      </c>
      <c r="D210" s="69">
        <f>SUM(B210:C210)</f>
        <v>0</v>
      </c>
      <c r="E210" s="73" t="str">
        <f>IFERROR((B210/D210),"-")</f>
        <v>-</v>
      </c>
    </row>
    <row r="211" spans="1:5" x14ac:dyDescent="0.3">
      <c r="A211" s="74" t="s">
        <v>9</v>
      </c>
      <c r="B211" s="69">
        <v>0</v>
      </c>
      <c r="C211" s="69">
        <v>0</v>
      </c>
      <c r="D211" s="69">
        <f>SUM(B211:C211)</f>
        <v>0</v>
      </c>
      <c r="E211" s="73" t="str">
        <f>IFERROR((B211/D211),"-")</f>
        <v>-</v>
      </c>
    </row>
    <row r="212" spans="1:5" x14ac:dyDescent="0.3">
      <c r="A212" s="74" t="s">
        <v>10</v>
      </c>
      <c r="B212" s="69">
        <v>2</v>
      </c>
      <c r="C212" s="69">
        <v>0</v>
      </c>
      <c r="D212" s="69">
        <f>SUM(B212:C212)</f>
        <v>2</v>
      </c>
      <c r="E212" s="73">
        <f>IFERROR((B212/D212),"-")</f>
        <v>1</v>
      </c>
    </row>
    <row r="213" spans="1:5" x14ac:dyDescent="0.3">
      <c r="A213" s="74" t="s">
        <v>13</v>
      </c>
      <c r="B213" s="69">
        <v>0</v>
      </c>
      <c r="C213" s="69">
        <v>0</v>
      </c>
      <c r="D213" s="69">
        <f>SUM(B213:C213)</f>
        <v>0</v>
      </c>
      <c r="E213" s="73" t="str">
        <f>IFERROR((B213/D213),"-")</f>
        <v>-</v>
      </c>
    </row>
    <row r="214" spans="1:5" x14ac:dyDescent="0.3">
      <c r="A214" s="74" t="s">
        <v>15</v>
      </c>
      <c r="B214" s="69">
        <v>0</v>
      </c>
      <c r="C214" s="69">
        <v>0</v>
      </c>
      <c r="D214" s="69">
        <f>SUM(B214:C214)</f>
        <v>0</v>
      </c>
      <c r="E214" s="73" t="str">
        <f>IFERROR((B214/D214),"-")</f>
        <v>-</v>
      </c>
    </row>
    <row r="215" spans="1:5" x14ac:dyDescent="0.3">
      <c r="A215" s="74" t="s">
        <v>7</v>
      </c>
      <c r="B215" s="69">
        <v>0</v>
      </c>
      <c r="C215" s="69">
        <v>0</v>
      </c>
      <c r="D215" s="69">
        <f>SUM(B215:C215)</f>
        <v>0</v>
      </c>
      <c r="E215" s="73" t="str">
        <f>IFERROR((B215/D215),"-")</f>
        <v>-</v>
      </c>
    </row>
    <row r="216" spans="1:5" x14ac:dyDescent="0.3">
      <c r="A216" s="74" t="s">
        <v>14</v>
      </c>
      <c r="B216" s="69">
        <v>0</v>
      </c>
      <c r="C216" s="69">
        <v>0</v>
      </c>
      <c r="D216" s="69">
        <f>SUM(B216:C216)</f>
        <v>0</v>
      </c>
      <c r="E216" s="73" t="str">
        <f>IFERROR((B216/D216),"-")</f>
        <v>-</v>
      </c>
    </row>
    <row r="217" spans="1:5" x14ac:dyDescent="0.3">
      <c r="A217" s="77" t="s">
        <v>73</v>
      </c>
      <c r="B217" s="76">
        <f>SUM(B218:B226)</f>
        <v>3</v>
      </c>
      <c r="C217" s="76">
        <f>SUM(C218:C226)</f>
        <v>0</v>
      </c>
      <c r="D217" s="76">
        <f>SUM(B217:C217)</f>
        <v>3</v>
      </c>
      <c r="E217" s="75">
        <f>IFERROR((B217/D217),"-")</f>
        <v>1</v>
      </c>
    </row>
    <row r="218" spans="1:5" x14ac:dyDescent="0.3">
      <c r="A218" s="74" t="s">
        <v>12</v>
      </c>
      <c r="B218" s="69">
        <v>0</v>
      </c>
      <c r="C218" s="69">
        <v>0</v>
      </c>
      <c r="D218" s="69">
        <f>SUM(B218:C218)</f>
        <v>0</v>
      </c>
      <c r="E218" s="73" t="str">
        <f>IFERROR((B218/D218),"-")</f>
        <v>-</v>
      </c>
    </row>
    <row r="219" spans="1:5" x14ac:dyDescent="0.3">
      <c r="A219" s="74" t="s">
        <v>11</v>
      </c>
      <c r="B219" s="69">
        <v>3</v>
      </c>
      <c r="C219" s="69">
        <v>0</v>
      </c>
      <c r="D219" s="69">
        <f>SUM(B219:C219)</f>
        <v>3</v>
      </c>
      <c r="E219" s="73">
        <f>IFERROR((B219/D219),"-")</f>
        <v>1</v>
      </c>
    </row>
    <row r="220" spans="1:5" x14ac:dyDescent="0.3">
      <c r="A220" s="74" t="s">
        <v>41</v>
      </c>
      <c r="B220" s="69">
        <v>0</v>
      </c>
      <c r="C220" s="69">
        <v>0</v>
      </c>
      <c r="D220" s="69">
        <f>SUM(B220:C220)</f>
        <v>0</v>
      </c>
      <c r="E220" s="73" t="str">
        <f>IFERROR((B220/D220),"-")</f>
        <v>-</v>
      </c>
    </row>
    <row r="221" spans="1:5" x14ac:dyDescent="0.3">
      <c r="A221" s="74" t="s">
        <v>9</v>
      </c>
      <c r="B221" s="69">
        <v>0</v>
      </c>
      <c r="C221" s="69">
        <v>0</v>
      </c>
      <c r="D221" s="69">
        <f>SUM(B221:C221)</f>
        <v>0</v>
      </c>
      <c r="E221" s="73" t="str">
        <f>IFERROR((B221/D221),"-")</f>
        <v>-</v>
      </c>
    </row>
    <row r="222" spans="1:5" x14ac:dyDescent="0.3">
      <c r="A222" s="74" t="s">
        <v>10</v>
      </c>
      <c r="B222" s="69">
        <v>0</v>
      </c>
      <c r="C222" s="69">
        <v>0</v>
      </c>
      <c r="D222" s="69">
        <f>SUM(B222:C222)</f>
        <v>0</v>
      </c>
      <c r="E222" s="73" t="str">
        <f>IFERROR((B222/D222),"-")</f>
        <v>-</v>
      </c>
    </row>
    <row r="223" spans="1:5" x14ac:dyDescent="0.3">
      <c r="A223" s="74" t="s">
        <v>13</v>
      </c>
      <c r="B223" s="69">
        <v>0</v>
      </c>
      <c r="C223" s="69">
        <v>0</v>
      </c>
      <c r="D223" s="69">
        <f>SUM(B223:C223)</f>
        <v>0</v>
      </c>
      <c r="E223" s="73" t="str">
        <f>IFERROR((B223/D223),"-")</f>
        <v>-</v>
      </c>
    </row>
    <row r="224" spans="1:5" x14ac:dyDescent="0.3">
      <c r="A224" s="74" t="s">
        <v>15</v>
      </c>
      <c r="B224" s="69">
        <v>0</v>
      </c>
      <c r="C224" s="69">
        <v>0</v>
      </c>
      <c r="D224" s="69">
        <f>SUM(B224:C224)</f>
        <v>0</v>
      </c>
      <c r="E224" s="73" t="str">
        <f>IFERROR((B224/D224),"-")</f>
        <v>-</v>
      </c>
    </row>
    <row r="225" spans="1:5" x14ac:dyDescent="0.3">
      <c r="A225" s="74" t="s">
        <v>7</v>
      </c>
      <c r="B225" s="69">
        <v>0</v>
      </c>
      <c r="C225" s="69">
        <v>0</v>
      </c>
      <c r="D225" s="69">
        <f>SUM(B225:C225)</f>
        <v>0</v>
      </c>
      <c r="E225" s="73" t="str">
        <f>IFERROR((B225/D225),"-")</f>
        <v>-</v>
      </c>
    </row>
    <row r="226" spans="1:5" x14ac:dyDescent="0.3">
      <c r="A226" s="74" t="s">
        <v>14</v>
      </c>
      <c r="B226" s="69">
        <v>0</v>
      </c>
      <c r="C226" s="69">
        <v>0</v>
      </c>
      <c r="D226" s="69">
        <f>SUM(B226:C226)</f>
        <v>0</v>
      </c>
      <c r="E226" s="73" t="str">
        <f>IFERROR((B226/D226),"-")</f>
        <v>-</v>
      </c>
    </row>
    <row r="227" spans="1:5" x14ac:dyDescent="0.3">
      <c r="A227" s="77" t="s">
        <v>72</v>
      </c>
      <c r="B227" s="76">
        <f>SUM(B228:B236)</f>
        <v>1</v>
      </c>
      <c r="C227" s="76">
        <f>SUM(C228:C236)</f>
        <v>0</v>
      </c>
      <c r="D227" s="76">
        <f>SUM(B227:C227)</f>
        <v>1</v>
      </c>
      <c r="E227" s="75">
        <f>IFERROR((B227/D227),"-")</f>
        <v>1</v>
      </c>
    </row>
    <row r="228" spans="1:5" x14ac:dyDescent="0.3">
      <c r="A228" s="74" t="s">
        <v>12</v>
      </c>
      <c r="B228" s="69">
        <v>0</v>
      </c>
      <c r="C228" s="69">
        <v>0</v>
      </c>
      <c r="D228" s="69">
        <f>SUM(B228:C228)</f>
        <v>0</v>
      </c>
      <c r="E228" s="73" t="str">
        <f>IFERROR((B228/D228),"-")</f>
        <v>-</v>
      </c>
    </row>
    <row r="229" spans="1:5" x14ac:dyDescent="0.3">
      <c r="A229" s="74" t="s">
        <v>11</v>
      </c>
      <c r="B229" s="69">
        <v>0</v>
      </c>
      <c r="C229" s="69">
        <v>0</v>
      </c>
      <c r="D229" s="69">
        <f>SUM(B229:C229)</f>
        <v>0</v>
      </c>
      <c r="E229" s="73" t="str">
        <f>IFERROR((B229/D229),"-")</f>
        <v>-</v>
      </c>
    </row>
    <row r="230" spans="1:5" x14ac:dyDescent="0.3">
      <c r="A230" s="74" t="s">
        <v>41</v>
      </c>
      <c r="B230" s="69">
        <v>0</v>
      </c>
      <c r="C230" s="69">
        <v>0</v>
      </c>
      <c r="D230" s="69">
        <f>SUM(B230:C230)</f>
        <v>0</v>
      </c>
      <c r="E230" s="73" t="str">
        <f>IFERROR((B230/D230),"-")</f>
        <v>-</v>
      </c>
    </row>
    <row r="231" spans="1:5" x14ac:dyDescent="0.3">
      <c r="A231" s="74" t="s">
        <v>9</v>
      </c>
      <c r="B231" s="69">
        <v>0</v>
      </c>
      <c r="C231" s="69">
        <v>0</v>
      </c>
      <c r="D231" s="69">
        <f>SUM(B231:C231)</f>
        <v>0</v>
      </c>
      <c r="E231" s="73" t="str">
        <f>IFERROR((B231/D231),"-")</f>
        <v>-</v>
      </c>
    </row>
    <row r="232" spans="1:5" x14ac:dyDescent="0.3">
      <c r="A232" s="74" t="s">
        <v>10</v>
      </c>
      <c r="B232" s="69">
        <v>0</v>
      </c>
      <c r="C232" s="69">
        <v>0</v>
      </c>
      <c r="D232" s="69">
        <f>SUM(B232:C232)</f>
        <v>0</v>
      </c>
      <c r="E232" s="73" t="str">
        <f>IFERROR((B232/D232),"-")</f>
        <v>-</v>
      </c>
    </row>
    <row r="233" spans="1:5" x14ac:dyDescent="0.3">
      <c r="A233" s="74" t="s">
        <v>13</v>
      </c>
      <c r="B233" s="69">
        <v>0</v>
      </c>
      <c r="C233" s="69">
        <v>0</v>
      </c>
      <c r="D233" s="69">
        <f>SUM(B233:C233)</f>
        <v>0</v>
      </c>
      <c r="E233" s="73" t="str">
        <f>IFERROR((B233/D233),"-")</f>
        <v>-</v>
      </c>
    </row>
    <row r="234" spans="1:5" x14ac:dyDescent="0.3">
      <c r="A234" s="74" t="s">
        <v>15</v>
      </c>
      <c r="B234" s="69">
        <v>0</v>
      </c>
      <c r="C234" s="69">
        <v>0</v>
      </c>
      <c r="D234" s="69">
        <f>SUM(B234:C234)</f>
        <v>0</v>
      </c>
      <c r="E234" s="73" t="str">
        <f>IFERROR((B234/D234),"-")</f>
        <v>-</v>
      </c>
    </row>
    <row r="235" spans="1:5" x14ac:dyDescent="0.3">
      <c r="A235" s="74" t="s">
        <v>7</v>
      </c>
      <c r="B235" s="69">
        <v>1</v>
      </c>
      <c r="C235" s="69">
        <v>0</v>
      </c>
      <c r="D235" s="69">
        <f>SUM(B235:C235)</f>
        <v>1</v>
      </c>
      <c r="E235" s="73">
        <f>IFERROR((B235/D235),"-")</f>
        <v>1</v>
      </c>
    </row>
    <row r="236" spans="1:5" x14ac:dyDescent="0.3">
      <c r="A236" s="74" t="s">
        <v>14</v>
      </c>
      <c r="B236" s="69">
        <v>0</v>
      </c>
      <c r="C236" s="69">
        <v>0</v>
      </c>
      <c r="D236" s="69">
        <f>SUM(B236:C236)</f>
        <v>0</v>
      </c>
      <c r="E236" s="73" t="str">
        <f>IFERROR((B236/D236),"-")</f>
        <v>-</v>
      </c>
    </row>
    <row r="237" spans="1:5" x14ac:dyDescent="0.3">
      <c r="A237" s="79" t="s">
        <v>5</v>
      </c>
      <c r="B237" s="78">
        <f>SUM(B238,B248,B258,B268,B278,B298,B288)</f>
        <v>16</v>
      </c>
      <c r="C237" s="78">
        <f>SUM(C238,C248,C258,C268,C278,C298)</f>
        <v>0</v>
      </c>
      <c r="D237" s="78">
        <f>SUM(B237:C237)</f>
        <v>16</v>
      </c>
      <c r="E237" s="73">
        <f>IFERROR((B237/D237),"-")</f>
        <v>1</v>
      </c>
    </row>
    <row r="238" spans="1:5" x14ac:dyDescent="0.3">
      <c r="A238" s="77" t="s">
        <v>71</v>
      </c>
      <c r="B238" s="76">
        <f>SUM(B239:B247)</f>
        <v>2</v>
      </c>
      <c r="C238" s="76">
        <f>SUM(C239:C247)</f>
        <v>0</v>
      </c>
      <c r="D238" s="76">
        <f>SUM(B238:C238)</f>
        <v>2</v>
      </c>
      <c r="E238" s="75">
        <f>IFERROR((B238/D238),"-")</f>
        <v>1</v>
      </c>
    </row>
    <row r="239" spans="1:5" x14ac:dyDescent="0.3">
      <c r="A239" s="74" t="s">
        <v>12</v>
      </c>
      <c r="B239" s="69">
        <v>0</v>
      </c>
      <c r="C239" s="69">
        <v>0</v>
      </c>
      <c r="D239" s="69">
        <f>SUM(B239:C239)</f>
        <v>0</v>
      </c>
      <c r="E239" s="73" t="str">
        <f>IFERROR((B239/D239),"-")</f>
        <v>-</v>
      </c>
    </row>
    <row r="240" spans="1:5" x14ac:dyDescent="0.3">
      <c r="A240" s="74" t="s">
        <v>11</v>
      </c>
      <c r="B240" s="69">
        <v>0</v>
      </c>
      <c r="C240" s="69">
        <v>0</v>
      </c>
      <c r="D240" s="69">
        <f>SUM(B240:C240)</f>
        <v>0</v>
      </c>
      <c r="E240" s="73" t="str">
        <f>IFERROR((B240/D240),"-")</f>
        <v>-</v>
      </c>
    </row>
    <row r="241" spans="1:5" x14ac:dyDescent="0.3">
      <c r="A241" s="74" t="s">
        <v>41</v>
      </c>
      <c r="B241" s="69">
        <v>0</v>
      </c>
      <c r="C241" s="69">
        <v>0</v>
      </c>
      <c r="D241" s="69">
        <f>SUM(B241:C241)</f>
        <v>0</v>
      </c>
      <c r="E241" s="73" t="str">
        <f>IFERROR((B241/D241),"-")</f>
        <v>-</v>
      </c>
    </row>
    <row r="242" spans="1:5" x14ac:dyDescent="0.3">
      <c r="A242" s="74" t="s">
        <v>9</v>
      </c>
      <c r="B242" s="69">
        <v>0</v>
      </c>
      <c r="C242" s="69">
        <v>0</v>
      </c>
      <c r="D242" s="69">
        <f>SUM(B242:C242)</f>
        <v>0</v>
      </c>
      <c r="E242" s="73" t="str">
        <f>IFERROR((B242/D242),"-")</f>
        <v>-</v>
      </c>
    </row>
    <row r="243" spans="1:5" x14ac:dyDescent="0.3">
      <c r="A243" s="74" t="s">
        <v>10</v>
      </c>
      <c r="B243" s="69">
        <v>0</v>
      </c>
      <c r="C243" s="69">
        <v>0</v>
      </c>
      <c r="D243" s="69">
        <f>SUM(B243:C243)</f>
        <v>0</v>
      </c>
      <c r="E243" s="73" t="str">
        <f>IFERROR((B243/D243),"-")</f>
        <v>-</v>
      </c>
    </row>
    <row r="244" spans="1:5" x14ac:dyDescent="0.3">
      <c r="A244" s="74" t="s">
        <v>13</v>
      </c>
      <c r="B244" s="69">
        <v>0</v>
      </c>
      <c r="C244" s="69">
        <v>0</v>
      </c>
      <c r="D244" s="69">
        <f>SUM(B244:C244)</f>
        <v>0</v>
      </c>
      <c r="E244" s="73" t="str">
        <f>IFERROR((B244/D244),"-")</f>
        <v>-</v>
      </c>
    </row>
    <row r="245" spans="1:5" x14ac:dyDescent="0.3">
      <c r="A245" s="74" t="s">
        <v>15</v>
      </c>
      <c r="B245" s="69">
        <v>2</v>
      </c>
      <c r="C245" s="69">
        <v>0</v>
      </c>
      <c r="D245" s="69">
        <f>SUM(B245:C245)</f>
        <v>2</v>
      </c>
      <c r="E245" s="73">
        <f>IFERROR((B245/D245),"-")</f>
        <v>1</v>
      </c>
    </row>
    <row r="246" spans="1:5" x14ac:dyDescent="0.3">
      <c r="A246" s="74" t="s">
        <v>7</v>
      </c>
      <c r="B246" s="69">
        <v>0</v>
      </c>
      <c r="C246" s="69">
        <v>0</v>
      </c>
      <c r="D246" s="69">
        <f>SUM(B246:C246)</f>
        <v>0</v>
      </c>
      <c r="E246" s="73" t="str">
        <f>IFERROR((B246/D246),"-")</f>
        <v>-</v>
      </c>
    </row>
    <row r="247" spans="1:5" x14ac:dyDescent="0.3">
      <c r="A247" s="74" t="s">
        <v>14</v>
      </c>
      <c r="B247" s="69">
        <v>0</v>
      </c>
      <c r="C247" s="69">
        <v>0</v>
      </c>
      <c r="D247" s="69">
        <f>SUM(B247:C247)</f>
        <v>0</v>
      </c>
      <c r="E247" s="73" t="str">
        <f>IFERROR((B247/D247),"-")</f>
        <v>-</v>
      </c>
    </row>
    <row r="248" spans="1:5" x14ac:dyDescent="0.3">
      <c r="A248" s="77" t="s">
        <v>70</v>
      </c>
      <c r="B248" s="76">
        <f>SUM(B249:B257)</f>
        <v>5</v>
      </c>
      <c r="C248" s="76">
        <f>SUM(C249:C257)</f>
        <v>0</v>
      </c>
      <c r="D248" s="76">
        <f>SUM(B248:C248)</f>
        <v>5</v>
      </c>
      <c r="E248" s="75">
        <f>IFERROR((B248/D248),"-")</f>
        <v>1</v>
      </c>
    </row>
    <row r="249" spans="1:5" x14ac:dyDescent="0.3">
      <c r="A249" s="74" t="s">
        <v>12</v>
      </c>
      <c r="B249" s="69">
        <v>0</v>
      </c>
      <c r="C249" s="69">
        <v>0</v>
      </c>
      <c r="D249" s="69">
        <f>SUM(B249:C249)</f>
        <v>0</v>
      </c>
      <c r="E249" s="73" t="str">
        <f>IFERROR((B249/D249),"-")</f>
        <v>-</v>
      </c>
    </row>
    <row r="250" spans="1:5" x14ac:dyDescent="0.3">
      <c r="A250" s="74" t="s">
        <v>11</v>
      </c>
      <c r="B250" s="69">
        <v>1</v>
      </c>
      <c r="C250" s="69">
        <v>0</v>
      </c>
      <c r="D250" s="69">
        <f>SUM(B250:C250)</f>
        <v>1</v>
      </c>
      <c r="E250" s="73">
        <f>IFERROR((B250/D250),"-")</f>
        <v>1</v>
      </c>
    </row>
    <row r="251" spans="1:5" x14ac:dyDescent="0.3">
      <c r="A251" s="74" t="s">
        <v>41</v>
      </c>
      <c r="B251" s="69">
        <v>0</v>
      </c>
      <c r="C251" s="69">
        <v>0</v>
      </c>
      <c r="D251" s="69">
        <f>SUM(B251:C251)</f>
        <v>0</v>
      </c>
      <c r="E251" s="73" t="str">
        <f>IFERROR((B251/D251),"-")</f>
        <v>-</v>
      </c>
    </row>
    <row r="252" spans="1:5" x14ac:dyDescent="0.3">
      <c r="A252" s="74" t="s">
        <v>9</v>
      </c>
      <c r="B252" s="69">
        <v>0</v>
      </c>
      <c r="C252" s="69">
        <v>0</v>
      </c>
      <c r="D252" s="69">
        <f>SUM(B252:C252)</f>
        <v>0</v>
      </c>
      <c r="E252" s="73" t="str">
        <f>IFERROR((B252/D252),"-")</f>
        <v>-</v>
      </c>
    </row>
    <row r="253" spans="1:5" x14ac:dyDescent="0.3">
      <c r="A253" s="74" t="s">
        <v>10</v>
      </c>
      <c r="B253" s="69">
        <v>0</v>
      </c>
      <c r="C253" s="69">
        <v>0</v>
      </c>
      <c r="D253" s="69">
        <f>SUM(B253:C253)</f>
        <v>0</v>
      </c>
      <c r="E253" s="73" t="str">
        <f>IFERROR((B253/D253),"-")</f>
        <v>-</v>
      </c>
    </row>
    <row r="254" spans="1:5" x14ac:dyDescent="0.3">
      <c r="A254" s="74" t="s">
        <v>13</v>
      </c>
      <c r="B254" s="69">
        <v>0</v>
      </c>
      <c r="C254" s="69">
        <v>0</v>
      </c>
      <c r="D254" s="69">
        <f>SUM(B254:C254)</f>
        <v>0</v>
      </c>
      <c r="E254" s="73" t="str">
        <f>IFERROR((B254/D254),"-")</f>
        <v>-</v>
      </c>
    </row>
    <row r="255" spans="1:5" x14ac:dyDescent="0.3">
      <c r="A255" s="74" t="s">
        <v>15</v>
      </c>
      <c r="B255" s="69">
        <v>4</v>
      </c>
      <c r="C255" s="69">
        <v>0</v>
      </c>
      <c r="D255" s="69">
        <f>SUM(B255:C255)</f>
        <v>4</v>
      </c>
      <c r="E255" s="73">
        <f>IFERROR((B255/D255),"-")</f>
        <v>1</v>
      </c>
    </row>
    <row r="256" spans="1:5" x14ac:dyDescent="0.3">
      <c r="A256" s="74" t="s">
        <v>7</v>
      </c>
      <c r="B256" s="69">
        <v>0</v>
      </c>
      <c r="C256" s="69">
        <v>0</v>
      </c>
      <c r="D256" s="69">
        <f>SUM(B256:C256)</f>
        <v>0</v>
      </c>
      <c r="E256" s="73" t="str">
        <f>IFERROR((B256/D256),"-")</f>
        <v>-</v>
      </c>
    </row>
    <row r="257" spans="1:5" x14ac:dyDescent="0.3">
      <c r="A257" s="74" t="s">
        <v>14</v>
      </c>
      <c r="B257" s="69">
        <v>0</v>
      </c>
      <c r="C257" s="69">
        <v>0</v>
      </c>
      <c r="D257" s="69">
        <f>SUM(B257:C257)</f>
        <v>0</v>
      </c>
      <c r="E257" s="73" t="str">
        <f>IFERROR((B257/D257),"-")</f>
        <v>-</v>
      </c>
    </row>
    <row r="258" spans="1:5" x14ac:dyDescent="0.3">
      <c r="A258" s="77" t="s">
        <v>69</v>
      </c>
      <c r="B258" s="76">
        <f>SUM(B259:B267)</f>
        <v>3</v>
      </c>
      <c r="C258" s="76">
        <f>SUM(C259:C267)</f>
        <v>0</v>
      </c>
      <c r="D258" s="76">
        <f>SUM(B258:C258)</f>
        <v>3</v>
      </c>
      <c r="E258" s="75">
        <f>IFERROR((B258/D258),"-")</f>
        <v>1</v>
      </c>
    </row>
    <row r="259" spans="1:5" x14ac:dyDescent="0.3">
      <c r="A259" s="74" t="s">
        <v>12</v>
      </c>
      <c r="B259" s="69">
        <v>0</v>
      </c>
      <c r="C259" s="69">
        <v>0</v>
      </c>
      <c r="D259" s="69">
        <f>SUM(B259:C259)</f>
        <v>0</v>
      </c>
      <c r="E259" s="73" t="str">
        <f>IFERROR((B259/D259),"-")</f>
        <v>-</v>
      </c>
    </row>
    <row r="260" spans="1:5" x14ac:dyDescent="0.3">
      <c r="A260" s="74" t="s">
        <v>11</v>
      </c>
      <c r="B260" s="69">
        <v>0</v>
      </c>
      <c r="C260" s="69">
        <v>0</v>
      </c>
      <c r="D260" s="69">
        <f>SUM(B260:C260)</f>
        <v>0</v>
      </c>
      <c r="E260" s="73" t="str">
        <f>IFERROR((B260/D260),"-")</f>
        <v>-</v>
      </c>
    </row>
    <row r="261" spans="1:5" x14ac:dyDescent="0.3">
      <c r="A261" s="74" t="s">
        <v>41</v>
      </c>
      <c r="B261" s="69">
        <v>0</v>
      </c>
      <c r="C261" s="69">
        <v>0</v>
      </c>
      <c r="D261" s="69">
        <f>SUM(B261:C261)</f>
        <v>0</v>
      </c>
      <c r="E261" s="73" t="str">
        <f>IFERROR((B261/D261),"-")</f>
        <v>-</v>
      </c>
    </row>
    <row r="262" spans="1:5" x14ac:dyDescent="0.3">
      <c r="A262" s="74" t="s">
        <v>9</v>
      </c>
      <c r="B262" s="69">
        <v>0</v>
      </c>
      <c r="C262" s="69">
        <v>0</v>
      </c>
      <c r="D262" s="69">
        <f>SUM(B262:C262)</f>
        <v>0</v>
      </c>
      <c r="E262" s="73" t="str">
        <f>IFERROR((B262/D262),"-")</f>
        <v>-</v>
      </c>
    </row>
    <row r="263" spans="1:5" x14ac:dyDescent="0.3">
      <c r="A263" s="74" t="s">
        <v>10</v>
      </c>
      <c r="B263" s="69">
        <v>2</v>
      </c>
      <c r="C263" s="69">
        <v>0</v>
      </c>
      <c r="D263" s="69">
        <f>SUM(B263:C263)</f>
        <v>2</v>
      </c>
      <c r="E263" s="73">
        <f>IFERROR((B263/D263),"-")</f>
        <v>1</v>
      </c>
    </row>
    <row r="264" spans="1:5" x14ac:dyDescent="0.3">
      <c r="A264" s="74" t="s">
        <v>13</v>
      </c>
      <c r="B264" s="69">
        <v>0</v>
      </c>
      <c r="C264" s="69">
        <v>0</v>
      </c>
      <c r="D264" s="69">
        <f>SUM(B264:C264)</f>
        <v>0</v>
      </c>
      <c r="E264" s="73" t="str">
        <f>IFERROR((B264/D264),"-")</f>
        <v>-</v>
      </c>
    </row>
    <row r="265" spans="1:5" x14ac:dyDescent="0.3">
      <c r="A265" s="74" t="s">
        <v>15</v>
      </c>
      <c r="B265" s="69">
        <v>1</v>
      </c>
      <c r="C265" s="69">
        <v>0</v>
      </c>
      <c r="D265" s="69">
        <f>SUM(B265:C265)</f>
        <v>1</v>
      </c>
      <c r="E265" s="73">
        <f>IFERROR((B265/D265),"-")</f>
        <v>1</v>
      </c>
    </row>
    <row r="266" spans="1:5" x14ac:dyDescent="0.3">
      <c r="A266" s="74" t="s">
        <v>7</v>
      </c>
      <c r="B266" s="69">
        <v>0</v>
      </c>
      <c r="C266" s="69">
        <v>0</v>
      </c>
      <c r="D266" s="69">
        <f>SUM(B266:C266)</f>
        <v>0</v>
      </c>
      <c r="E266" s="73" t="str">
        <f>IFERROR((B266/D266),"-")</f>
        <v>-</v>
      </c>
    </row>
    <row r="267" spans="1:5" x14ac:dyDescent="0.3">
      <c r="A267" s="74" t="s">
        <v>14</v>
      </c>
      <c r="B267" s="69">
        <v>0</v>
      </c>
      <c r="C267" s="69">
        <v>0</v>
      </c>
      <c r="D267" s="69">
        <f>SUM(B267:C267)</f>
        <v>0</v>
      </c>
      <c r="E267" s="73" t="str">
        <f>IFERROR((B267/D267),"-")</f>
        <v>-</v>
      </c>
    </row>
    <row r="268" spans="1:5" x14ac:dyDescent="0.3">
      <c r="A268" s="77" t="s">
        <v>68</v>
      </c>
      <c r="B268" s="76">
        <f>SUM(B269:B277)</f>
        <v>4</v>
      </c>
      <c r="C268" s="76">
        <f>SUM(C269:C277)</f>
        <v>0</v>
      </c>
      <c r="D268" s="76">
        <f>SUM(B268:C268)</f>
        <v>4</v>
      </c>
      <c r="E268" s="75">
        <f>IFERROR((B268/D268),"-")</f>
        <v>1</v>
      </c>
    </row>
    <row r="269" spans="1:5" x14ac:dyDescent="0.3">
      <c r="A269" s="74" t="s">
        <v>12</v>
      </c>
      <c r="B269" s="69">
        <v>0</v>
      </c>
      <c r="C269" s="69">
        <v>0</v>
      </c>
      <c r="D269" s="69">
        <f>SUM(B269:C269)</f>
        <v>0</v>
      </c>
      <c r="E269" s="73" t="str">
        <f>IFERROR((B269/D269),"-")</f>
        <v>-</v>
      </c>
    </row>
    <row r="270" spans="1:5" x14ac:dyDescent="0.3">
      <c r="A270" s="74" t="s">
        <v>11</v>
      </c>
      <c r="B270" s="69">
        <v>1</v>
      </c>
      <c r="C270" s="69">
        <v>0</v>
      </c>
      <c r="D270" s="69">
        <f>SUM(B270:C270)</f>
        <v>1</v>
      </c>
      <c r="E270" s="73">
        <f>IFERROR((B270/D270),"-")</f>
        <v>1</v>
      </c>
    </row>
    <row r="271" spans="1:5" x14ac:dyDescent="0.3">
      <c r="A271" s="74" t="s">
        <v>41</v>
      </c>
      <c r="B271" s="69">
        <v>0</v>
      </c>
      <c r="C271" s="69">
        <v>0</v>
      </c>
      <c r="D271" s="69">
        <f>SUM(B271:C271)</f>
        <v>0</v>
      </c>
      <c r="E271" s="73" t="str">
        <f>IFERROR((B271/D271),"-")</f>
        <v>-</v>
      </c>
    </row>
    <row r="272" spans="1:5" x14ac:dyDescent="0.3">
      <c r="A272" s="74" t="s">
        <v>9</v>
      </c>
      <c r="B272" s="69">
        <v>0</v>
      </c>
      <c r="C272" s="69">
        <v>0</v>
      </c>
      <c r="D272" s="69">
        <f>SUM(B272:C272)</f>
        <v>0</v>
      </c>
      <c r="E272" s="73" t="str">
        <f>IFERROR((B272/D272),"-")</f>
        <v>-</v>
      </c>
    </row>
    <row r="273" spans="1:5" x14ac:dyDescent="0.3">
      <c r="A273" s="74" t="s">
        <v>10</v>
      </c>
      <c r="B273" s="69">
        <v>0</v>
      </c>
      <c r="C273" s="69">
        <v>0</v>
      </c>
      <c r="D273" s="69">
        <f>SUM(B273:C273)</f>
        <v>0</v>
      </c>
      <c r="E273" s="73" t="str">
        <f>IFERROR((B273/D273),"-")</f>
        <v>-</v>
      </c>
    </row>
    <row r="274" spans="1:5" x14ac:dyDescent="0.3">
      <c r="A274" s="74" t="s">
        <v>13</v>
      </c>
      <c r="B274" s="69">
        <v>0</v>
      </c>
      <c r="C274" s="69">
        <v>0</v>
      </c>
      <c r="D274" s="69">
        <f>SUM(B274:C274)</f>
        <v>0</v>
      </c>
      <c r="E274" s="73" t="str">
        <f>IFERROR((B274/D274),"-")</f>
        <v>-</v>
      </c>
    </row>
    <row r="275" spans="1:5" x14ac:dyDescent="0.3">
      <c r="A275" s="74" t="s">
        <v>15</v>
      </c>
      <c r="B275" s="69">
        <v>3</v>
      </c>
      <c r="C275" s="69">
        <v>0</v>
      </c>
      <c r="D275" s="69">
        <f>SUM(B275:C275)</f>
        <v>3</v>
      </c>
      <c r="E275" s="73">
        <f>IFERROR((B275/D275),"-")</f>
        <v>1</v>
      </c>
    </row>
    <row r="276" spans="1:5" x14ac:dyDescent="0.3">
      <c r="A276" s="74" t="s">
        <v>7</v>
      </c>
      <c r="B276" s="69">
        <v>0</v>
      </c>
      <c r="C276" s="69">
        <v>0</v>
      </c>
      <c r="D276" s="69">
        <f>SUM(B276:C276)</f>
        <v>0</v>
      </c>
      <c r="E276" s="73" t="str">
        <f>IFERROR((B276/D276),"-")</f>
        <v>-</v>
      </c>
    </row>
    <row r="277" spans="1:5" x14ac:dyDescent="0.3">
      <c r="A277" s="74" t="s">
        <v>14</v>
      </c>
      <c r="B277" s="69">
        <v>0</v>
      </c>
      <c r="C277" s="69">
        <v>0</v>
      </c>
      <c r="D277" s="69">
        <f>SUM(B277:C277)</f>
        <v>0</v>
      </c>
      <c r="E277" s="73" t="str">
        <f>IFERROR((B277/D277),"-")</f>
        <v>-</v>
      </c>
    </row>
    <row r="278" spans="1:5" x14ac:dyDescent="0.3">
      <c r="A278" s="77" t="s">
        <v>67</v>
      </c>
      <c r="B278" s="76">
        <f>SUM(B279:B287)</f>
        <v>2</v>
      </c>
      <c r="C278" s="76">
        <f>SUM(C279:C287)</f>
        <v>0</v>
      </c>
      <c r="D278" s="76">
        <f>SUM(B278:C278)</f>
        <v>2</v>
      </c>
      <c r="E278" s="75">
        <f>IFERROR((B278/D278),"-")</f>
        <v>1</v>
      </c>
    </row>
    <row r="279" spans="1:5" x14ac:dyDescent="0.3">
      <c r="A279" s="74" t="s">
        <v>12</v>
      </c>
      <c r="B279" s="69">
        <v>0</v>
      </c>
      <c r="C279" s="69">
        <v>0</v>
      </c>
      <c r="D279" s="69">
        <f>SUM(B279:C279)</f>
        <v>0</v>
      </c>
      <c r="E279" s="73" t="str">
        <f>IFERROR((B279/D279),"-")</f>
        <v>-</v>
      </c>
    </row>
    <row r="280" spans="1:5" x14ac:dyDescent="0.3">
      <c r="A280" s="74" t="s">
        <v>11</v>
      </c>
      <c r="B280" s="69">
        <v>0</v>
      </c>
      <c r="C280" s="69">
        <v>0</v>
      </c>
      <c r="D280" s="69">
        <f>SUM(B280:C280)</f>
        <v>0</v>
      </c>
      <c r="E280" s="73" t="str">
        <f>IFERROR((B280/D280),"-")</f>
        <v>-</v>
      </c>
    </row>
    <row r="281" spans="1:5" x14ac:dyDescent="0.3">
      <c r="A281" s="74" t="s">
        <v>41</v>
      </c>
      <c r="B281" s="69">
        <v>0</v>
      </c>
      <c r="C281" s="69">
        <v>0</v>
      </c>
      <c r="D281" s="69">
        <f>SUM(B281:C281)</f>
        <v>0</v>
      </c>
      <c r="E281" s="73" t="str">
        <f>IFERROR((B281/D281),"-")</f>
        <v>-</v>
      </c>
    </row>
    <row r="282" spans="1:5" x14ac:dyDescent="0.3">
      <c r="A282" s="74" t="s">
        <v>9</v>
      </c>
      <c r="B282" s="69">
        <v>0</v>
      </c>
      <c r="C282" s="69">
        <v>0</v>
      </c>
      <c r="D282" s="69">
        <f>SUM(B282:C282)</f>
        <v>0</v>
      </c>
      <c r="E282" s="73" t="str">
        <f>IFERROR((B282/D282),"-")</f>
        <v>-</v>
      </c>
    </row>
    <row r="283" spans="1:5" x14ac:dyDescent="0.3">
      <c r="A283" s="74" t="s">
        <v>10</v>
      </c>
      <c r="B283" s="69">
        <v>0</v>
      </c>
      <c r="C283" s="69">
        <v>0</v>
      </c>
      <c r="D283" s="69">
        <f>SUM(B283:C283)</f>
        <v>0</v>
      </c>
      <c r="E283" s="73" t="str">
        <f>IFERROR((B283/D283),"-")</f>
        <v>-</v>
      </c>
    </row>
    <row r="284" spans="1:5" x14ac:dyDescent="0.3">
      <c r="A284" s="74" t="s">
        <v>13</v>
      </c>
      <c r="B284" s="69">
        <v>0</v>
      </c>
      <c r="C284" s="69">
        <v>0</v>
      </c>
      <c r="D284" s="69">
        <f>SUM(B284:C284)</f>
        <v>0</v>
      </c>
      <c r="E284" s="73" t="str">
        <f>IFERROR((B284/D284),"-")</f>
        <v>-</v>
      </c>
    </row>
    <row r="285" spans="1:5" x14ac:dyDescent="0.3">
      <c r="A285" s="74" t="s">
        <v>15</v>
      </c>
      <c r="B285" s="69">
        <v>0</v>
      </c>
      <c r="C285" s="69">
        <v>0</v>
      </c>
      <c r="D285" s="69">
        <f>SUM(B285:C285)</f>
        <v>0</v>
      </c>
      <c r="E285" s="73" t="str">
        <f>IFERROR((B285/D285),"-")</f>
        <v>-</v>
      </c>
    </row>
    <row r="286" spans="1:5" x14ac:dyDescent="0.3">
      <c r="A286" s="74" t="s">
        <v>7</v>
      </c>
      <c r="B286" s="69">
        <v>2</v>
      </c>
      <c r="C286" s="69">
        <v>0</v>
      </c>
      <c r="D286" s="69">
        <f>SUM(B286:C286)</f>
        <v>2</v>
      </c>
      <c r="E286" s="73">
        <f>IFERROR((B286/D286),"-")</f>
        <v>1</v>
      </c>
    </row>
    <row r="287" spans="1:5" x14ac:dyDescent="0.3">
      <c r="A287" s="74" t="s">
        <v>14</v>
      </c>
      <c r="B287" s="69">
        <v>0</v>
      </c>
      <c r="C287" s="69">
        <v>0</v>
      </c>
      <c r="D287" s="69">
        <f>SUM(B287:C287)</f>
        <v>0</v>
      </c>
      <c r="E287" s="73" t="str">
        <f>IFERROR((B287/D287),"-")</f>
        <v>-</v>
      </c>
    </row>
    <row r="288" spans="1:5" x14ac:dyDescent="0.3">
      <c r="A288" s="77" t="s">
        <v>66</v>
      </c>
      <c r="B288" s="76">
        <f>SUM(B289:B297)</f>
        <v>0</v>
      </c>
      <c r="C288" s="76">
        <f>SUM(C289:C297)</f>
        <v>0</v>
      </c>
      <c r="D288" s="76">
        <f>SUM(B288:C288)</f>
        <v>0</v>
      </c>
      <c r="E288" s="75" t="str">
        <f>IFERROR((B288/D288),"-")</f>
        <v>-</v>
      </c>
    </row>
    <row r="289" spans="1:5" x14ac:dyDescent="0.3">
      <c r="A289" s="74" t="s">
        <v>12</v>
      </c>
      <c r="B289" s="69">
        <v>0</v>
      </c>
      <c r="C289" s="69">
        <v>0</v>
      </c>
      <c r="D289" s="69">
        <f>SUM(B289:C289)</f>
        <v>0</v>
      </c>
      <c r="E289" s="73" t="str">
        <f>IFERROR((B289/D289),"-")</f>
        <v>-</v>
      </c>
    </row>
    <row r="290" spans="1:5" x14ac:dyDescent="0.3">
      <c r="A290" s="74" t="s">
        <v>11</v>
      </c>
      <c r="B290" s="69">
        <v>0</v>
      </c>
      <c r="C290" s="69">
        <v>0</v>
      </c>
      <c r="D290" s="69">
        <f>SUM(B290:C290)</f>
        <v>0</v>
      </c>
      <c r="E290" s="73" t="str">
        <f>IFERROR((B290/D290),"-")</f>
        <v>-</v>
      </c>
    </row>
    <row r="291" spans="1:5" x14ac:dyDescent="0.3">
      <c r="A291" s="74" t="s">
        <v>41</v>
      </c>
      <c r="B291" s="69">
        <v>0</v>
      </c>
      <c r="C291" s="69">
        <v>0</v>
      </c>
      <c r="D291" s="69">
        <f>SUM(B291:C291)</f>
        <v>0</v>
      </c>
      <c r="E291" s="73" t="str">
        <f>IFERROR((B291/D291),"-")</f>
        <v>-</v>
      </c>
    </row>
    <row r="292" spans="1:5" x14ac:dyDescent="0.3">
      <c r="A292" s="74" t="s">
        <v>9</v>
      </c>
      <c r="B292" s="69">
        <v>0</v>
      </c>
      <c r="C292" s="69">
        <v>0</v>
      </c>
      <c r="D292" s="69">
        <f>SUM(B292:C292)</f>
        <v>0</v>
      </c>
      <c r="E292" s="73" t="str">
        <f>IFERROR((B292/D292),"-")</f>
        <v>-</v>
      </c>
    </row>
    <row r="293" spans="1:5" x14ac:dyDescent="0.3">
      <c r="A293" s="74" t="s">
        <v>10</v>
      </c>
      <c r="B293" s="69">
        <v>0</v>
      </c>
      <c r="C293" s="69">
        <v>0</v>
      </c>
      <c r="D293" s="69">
        <f>SUM(B293:C293)</f>
        <v>0</v>
      </c>
      <c r="E293" s="73" t="str">
        <f>IFERROR((B293/D293),"-")</f>
        <v>-</v>
      </c>
    </row>
    <row r="294" spans="1:5" x14ac:dyDescent="0.3">
      <c r="A294" s="74" t="s">
        <v>13</v>
      </c>
      <c r="B294" s="69">
        <v>0</v>
      </c>
      <c r="C294" s="69">
        <v>0</v>
      </c>
      <c r="D294" s="69">
        <f>SUM(B294:C294)</f>
        <v>0</v>
      </c>
      <c r="E294" s="73" t="str">
        <f>IFERROR((B294/D294),"-")</f>
        <v>-</v>
      </c>
    </row>
    <row r="295" spans="1:5" x14ac:dyDescent="0.3">
      <c r="A295" s="74" t="s">
        <v>15</v>
      </c>
      <c r="B295" s="69">
        <v>0</v>
      </c>
      <c r="C295" s="69">
        <v>0</v>
      </c>
      <c r="D295" s="69">
        <f>SUM(B295:C295)</f>
        <v>0</v>
      </c>
      <c r="E295" s="73" t="str">
        <f>IFERROR((B295/D295),"-")</f>
        <v>-</v>
      </c>
    </row>
    <row r="296" spans="1:5" x14ac:dyDescent="0.3">
      <c r="A296" s="74" t="s">
        <v>7</v>
      </c>
      <c r="B296" s="69">
        <v>0</v>
      </c>
      <c r="C296" s="69">
        <v>0</v>
      </c>
      <c r="D296" s="69">
        <f>SUM(B296:C296)</f>
        <v>0</v>
      </c>
      <c r="E296" s="73" t="str">
        <f>IFERROR((B296/D296),"-")</f>
        <v>-</v>
      </c>
    </row>
    <row r="297" spans="1:5" x14ac:dyDescent="0.3">
      <c r="A297" s="74" t="s">
        <v>14</v>
      </c>
      <c r="B297" s="69">
        <v>0</v>
      </c>
      <c r="C297" s="69">
        <v>0</v>
      </c>
      <c r="D297" s="69">
        <f>SUM(B297:C297)</f>
        <v>0</v>
      </c>
      <c r="E297" s="73" t="str">
        <f>IFERROR((B297/D297),"-")</f>
        <v>-</v>
      </c>
    </row>
    <row r="298" spans="1:5" x14ac:dyDescent="0.3">
      <c r="A298" s="77" t="s">
        <v>65</v>
      </c>
      <c r="B298" s="76">
        <f>SUM(B299:B307)</f>
        <v>0</v>
      </c>
      <c r="C298" s="76">
        <f>SUM(C299:C307)</f>
        <v>0</v>
      </c>
      <c r="D298" s="76">
        <f>SUM(B298:C298)</f>
        <v>0</v>
      </c>
      <c r="E298" s="75" t="str">
        <f>IFERROR((B298/D298),"-")</f>
        <v>-</v>
      </c>
    </row>
    <row r="299" spans="1:5" x14ac:dyDescent="0.3">
      <c r="A299" s="74" t="s">
        <v>12</v>
      </c>
      <c r="B299" s="69">
        <v>0</v>
      </c>
      <c r="C299" s="69">
        <v>0</v>
      </c>
      <c r="D299" s="69">
        <f>SUM(B299:C299)</f>
        <v>0</v>
      </c>
      <c r="E299" s="73" t="str">
        <f>IFERROR((B299/D299),"-")</f>
        <v>-</v>
      </c>
    </row>
    <row r="300" spans="1:5" x14ac:dyDescent="0.3">
      <c r="A300" s="74" t="s">
        <v>11</v>
      </c>
      <c r="B300" s="69">
        <v>0</v>
      </c>
      <c r="C300" s="69">
        <v>0</v>
      </c>
      <c r="D300" s="69">
        <f>SUM(B300:C300)</f>
        <v>0</v>
      </c>
      <c r="E300" s="73" t="str">
        <f>IFERROR((B300/D300),"-")</f>
        <v>-</v>
      </c>
    </row>
    <row r="301" spans="1:5" x14ac:dyDescent="0.3">
      <c r="A301" s="74" t="s">
        <v>41</v>
      </c>
      <c r="B301" s="69">
        <v>0</v>
      </c>
      <c r="C301" s="69">
        <v>0</v>
      </c>
      <c r="D301" s="69">
        <f>SUM(B301:C301)</f>
        <v>0</v>
      </c>
      <c r="E301" s="73" t="str">
        <f>IFERROR((B301/D301),"-")</f>
        <v>-</v>
      </c>
    </row>
    <row r="302" spans="1:5" x14ac:dyDescent="0.3">
      <c r="A302" s="74" t="s">
        <v>9</v>
      </c>
      <c r="B302" s="69">
        <v>0</v>
      </c>
      <c r="C302" s="69">
        <v>0</v>
      </c>
      <c r="D302" s="69">
        <f>SUM(B302:C302)</f>
        <v>0</v>
      </c>
      <c r="E302" s="73" t="str">
        <f>IFERROR((B302/D302),"-")</f>
        <v>-</v>
      </c>
    </row>
    <row r="303" spans="1:5" x14ac:dyDescent="0.3">
      <c r="A303" s="74" t="s">
        <v>10</v>
      </c>
      <c r="B303" s="69">
        <v>0</v>
      </c>
      <c r="C303" s="69">
        <v>0</v>
      </c>
      <c r="D303" s="69">
        <f>SUM(B303:C303)</f>
        <v>0</v>
      </c>
      <c r="E303" s="73" t="str">
        <f>IFERROR((B303/D303),"-")</f>
        <v>-</v>
      </c>
    </row>
    <row r="304" spans="1:5" x14ac:dyDescent="0.3">
      <c r="A304" s="74" t="s">
        <v>13</v>
      </c>
      <c r="B304" s="69">
        <v>0</v>
      </c>
      <c r="C304" s="69">
        <v>0</v>
      </c>
      <c r="D304" s="69">
        <f>SUM(B304:C304)</f>
        <v>0</v>
      </c>
      <c r="E304" s="73" t="str">
        <f>IFERROR((B304/D304),"-")</f>
        <v>-</v>
      </c>
    </row>
    <row r="305" spans="1:5" x14ac:dyDescent="0.3">
      <c r="A305" s="74" t="s">
        <v>15</v>
      </c>
      <c r="B305" s="69">
        <v>0</v>
      </c>
      <c r="C305" s="69">
        <v>0</v>
      </c>
      <c r="D305" s="69">
        <f>SUM(B305:C305)</f>
        <v>0</v>
      </c>
      <c r="E305" s="73" t="str">
        <f>IFERROR((B305/D305),"-")</f>
        <v>-</v>
      </c>
    </row>
    <row r="306" spans="1:5" x14ac:dyDescent="0.3">
      <c r="A306" s="74" t="s">
        <v>7</v>
      </c>
      <c r="B306" s="69">
        <v>0</v>
      </c>
      <c r="C306" s="69">
        <v>0</v>
      </c>
      <c r="D306" s="69">
        <f>SUM(B306:C306)</f>
        <v>0</v>
      </c>
      <c r="E306" s="73" t="str">
        <f>IFERROR((B306/D306),"-")</f>
        <v>-</v>
      </c>
    </row>
    <row r="307" spans="1:5" x14ac:dyDescent="0.3">
      <c r="A307" s="74" t="s">
        <v>14</v>
      </c>
      <c r="B307" s="69">
        <v>0</v>
      </c>
      <c r="C307" s="69">
        <v>0</v>
      </c>
      <c r="D307" s="69">
        <f>SUM(B307:C307)</f>
        <v>0</v>
      </c>
      <c r="E307" s="73" t="str">
        <f>IFERROR((B307/D307),"-")</f>
        <v>-</v>
      </c>
    </row>
    <row r="308" spans="1:5" x14ac:dyDescent="0.3">
      <c r="A308" s="72" t="s">
        <v>64</v>
      </c>
      <c r="B308" s="71">
        <f>SUM(B298,B278,B268,B258,B248,B238,B217,B207,B187,B177,B288,B227,B197)</f>
        <v>28</v>
      </c>
      <c r="C308" s="71">
        <f>SUM(C298,C278,C268,C258,C248,C238,C217,C207,C187,C177,C288,C227,C197)</f>
        <v>0</v>
      </c>
      <c r="D308" s="71">
        <f>SUM(D298,D278,D268,D258,D248,D238,D217,D207,D187,D177,D288,D227,D197)</f>
        <v>28</v>
      </c>
      <c r="E308" s="70">
        <f>IFERROR((B308/D308),"-")</f>
        <v>1</v>
      </c>
    </row>
  </sheetData>
  <pageMargins left="0.7" right="0.7" top="0.75" bottom="0.75" header="0.3" footer="0.3"/>
  <pageSetup fitToHeight="0" orientation="portrait" r:id="rId1"/>
  <headerFooter>
    <oddHeader>&amp;C&amp;"Century Gothic,Bold"&amp;12&amp;A</oddHeader>
  </headerFooter>
  <rowBreaks count="9" manualBreakCount="9">
    <brk id="20" max="16383" man="1"/>
    <brk id="52" max="16383" man="1"/>
    <brk id="82" max="16383" man="1"/>
    <brk id="112" max="16383" man="1"/>
    <brk id="142" max="16383" man="1"/>
    <brk id="155" max="16383" man="1"/>
    <brk id="186" max="16383" man="1"/>
    <brk id="226" max="16383" man="1"/>
    <brk id="25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zoomScaleNormal="100" workbookViewId="0"/>
  </sheetViews>
  <sheetFormatPr defaultRowHeight="12.75" x14ac:dyDescent="0.2"/>
  <cols>
    <col min="1" max="1" width="62.140625" bestFit="1" customWidth="1"/>
    <col min="2" max="2" width="8.5703125" style="68" bestFit="1" customWidth="1"/>
    <col min="3" max="3" width="11.140625" style="68" bestFit="1" customWidth="1"/>
    <col min="4" max="4" width="17" style="26" bestFit="1" customWidth="1"/>
  </cols>
  <sheetData>
    <row r="1" spans="1:5" s="14" customFormat="1" ht="17.25" x14ac:dyDescent="0.3">
      <c r="A1" s="39" t="s">
        <v>50</v>
      </c>
      <c r="B1" s="63" t="s">
        <v>48</v>
      </c>
      <c r="C1" s="63" t="s">
        <v>47</v>
      </c>
      <c r="D1" s="21" t="s">
        <v>46</v>
      </c>
      <c r="E1" s="6"/>
    </row>
    <row r="2" spans="1:5" s="14" customFormat="1" ht="17.25" x14ac:dyDescent="0.3">
      <c r="A2" s="5" t="s">
        <v>28</v>
      </c>
      <c r="B2" s="67">
        <v>51</v>
      </c>
      <c r="C2" s="67">
        <v>34</v>
      </c>
      <c r="D2" s="81">
        <f>IFERROR(SUM(C2/B2),"-")</f>
        <v>0.66666666666666663</v>
      </c>
      <c r="E2" s="7"/>
    </row>
    <row r="3" spans="1:5" s="14" customFormat="1" ht="17.25" x14ac:dyDescent="0.3">
      <c r="A3" s="5" t="s">
        <v>29</v>
      </c>
      <c r="B3" s="67">
        <v>0</v>
      </c>
      <c r="C3" s="67">
        <v>0</v>
      </c>
      <c r="D3" s="81" t="str">
        <f>IFERROR(SUM(C3/B3),"-")</f>
        <v>-</v>
      </c>
      <c r="E3" s="7"/>
    </row>
    <row r="14" spans="1:5" ht="17.25" x14ac:dyDescent="0.3">
      <c r="A14" s="14"/>
    </row>
  </sheetData>
  <pageMargins left="0.53125" right="0.5" top="0.875" bottom="0.75" header="0.3" footer="0.3"/>
  <pageSetup orientation="portrait" r:id="rId1"/>
  <headerFooter>
    <oddHeader>&amp;C&amp;"Century Gothic,Bold"&amp;12&amp;A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3"/>
  <sheetViews>
    <sheetView zoomScaleNormal="100" workbookViewId="0"/>
  </sheetViews>
  <sheetFormatPr defaultRowHeight="12.75" customHeight="1" x14ac:dyDescent="0.3"/>
  <cols>
    <col min="1" max="1" width="24" style="14" bestFit="1" customWidth="1"/>
    <col min="2" max="2" width="48.28515625" style="14" bestFit="1" customWidth="1"/>
    <col min="3" max="3" width="20.140625" style="19" bestFit="1" customWidth="1"/>
    <col min="4" max="4" width="19.42578125" style="19" bestFit="1" customWidth="1"/>
    <col min="5" max="5" width="30.5703125" style="19" bestFit="1" customWidth="1"/>
    <col min="6" max="16384" width="9.140625" style="14"/>
  </cols>
  <sheetData>
    <row r="1" spans="1:5" ht="17.25" x14ac:dyDescent="0.3">
      <c r="A1" s="42" t="s">
        <v>0</v>
      </c>
      <c r="B1" s="43"/>
      <c r="C1" s="24"/>
      <c r="D1" s="24"/>
      <c r="E1" s="24"/>
    </row>
    <row r="2" spans="1:5" ht="17.25" x14ac:dyDescent="0.3">
      <c r="A2" s="46" t="s">
        <v>52</v>
      </c>
      <c r="B2" s="46" t="s">
        <v>53</v>
      </c>
      <c r="C2" s="46" t="s">
        <v>54</v>
      </c>
      <c r="D2" s="25"/>
      <c r="E2" s="25"/>
    </row>
    <row r="3" spans="1:5" ht="17.25" x14ac:dyDescent="0.3">
      <c r="A3" s="4" t="s">
        <v>51</v>
      </c>
      <c r="B3" s="58" t="s">
        <v>26</v>
      </c>
      <c r="C3" s="30">
        <v>6</v>
      </c>
      <c r="D3" s="25"/>
      <c r="E3" s="25"/>
    </row>
    <row r="4" spans="1:5" ht="17.25" x14ac:dyDescent="0.3">
      <c r="A4" s="4" t="s">
        <v>51</v>
      </c>
      <c r="B4" s="58" t="s">
        <v>27</v>
      </c>
      <c r="C4" s="30">
        <v>16</v>
      </c>
      <c r="D4" s="25"/>
      <c r="E4" s="25"/>
    </row>
    <row r="5" spans="1:5" ht="17.25" x14ac:dyDescent="0.3">
      <c r="A5" s="48" t="s">
        <v>25</v>
      </c>
      <c r="B5" s="49"/>
      <c r="C5" s="50">
        <f>SUM(C3:C4)</f>
        <v>22</v>
      </c>
      <c r="D5" s="25"/>
      <c r="E5" s="25"/>
    </row>
    <row r="6" spans="1:5" ht="17.25" x14ac:dyDescent="0.3">
      <c r="A6" s="44" t="s">
        <v>1</v>
      </c>
      <c r="B6" s="45"/>
      <c r="C6" s="25"/>
      <c r="D6" s="25"/>
      <c r="E6" s="25"/>
    </row>
    <row r="7" spans="1:5" ht="17.25" x14ac:dyDescent="0.3">
      <c r="A7" s="42" t="s">
        <v>2</v>
      </c>
      <c r="B7" s="43"/>
      <c r="C7" s="24"/>
      <c r="D7" s="24"/>
      <c r="E7" s="24"/>
    </row>
    <row r="8" spans="1:5" ht="17.25" x14ac:dyDescent="0.3">
      <c r="A8" s="46" t="s">
        <v>52</v>
      </c>
      <c r="B8" s="46" t="s">
        <v>53</v>
      </c>
      <c r="C8" s="46" t="s">
        <v>54</v>
      </c>
      <c r="D8" s="47" t="s">
        <v>55</v>
      </c>
      <c r="E8" s="47" t="s">
        <v>56</v>
      </c>
    </row>
    <row r="9" spans="1:5" ht="17.25" x14ac:dyDescent="0.3">
      <c r="A9" s="4" t="s">
        <v>51</v>
      </c>
      <c r="B9" s="58" t="s">
        <v>26</v>
      </c>
      <c r="C9" s="30">
        <v>6</v>
      </c>
      <c r="D9" s="30">
        <v>3</v>
      </c>
      <c r="E9" s="31">
        <f>IFERROR((D9/C9),"-")</f>
        <v>0.5</v>
      </c>
    </row>
    <row r="10" spans="1:5" ht="17.25" x14ac:dyDescent="0.3">
      <c r="A10" s="4" t="s">
        <v>51</v>
      </c>
      <c r="B10" s="58" t="s">
        <v>27</v>
      </c>
      <c r="C10" s="30">
        <v>16</v>
      </c>
      <c r="D10" s="30">
        <v>8</v>
      </c>
      <c r="E10" s="31">
        <f>IFERROR((D10/C10),"-")</f>
        <v>0.5</v>
      </c>
    </row>
    <row r="11" spans="1:5" ht="17.25" x14ac:dyDescent="0.3">
      <c r="A11" s="48" t="s">
        <v>25</v>
      </c>
      <c r="B11" s="49"/>
      <c r="C11" s="50">
        <f>SUM(C9:C10)</f>
        <v>22</v>
      </c>
      <c r="D11" s="50">
        <f>SUM(D9:D10)</f>
        <v>11</v>
      </c>
      <c r="E11" s="51">
        <f>IFERROR((D11/C11),"-")</f>
        <v>0.5</v>
      </c>
    </row>
    <row r="12" spans="1:5" ht="17.25" x14ac:dyDescent="0.3">
      <c r="A12" s="44" t="s">
        <v>1</v>
      </c>
      <c r="B12" s="45"/>
      <c r="C12" s="25"/>
      <c r="D12" s="25"/>
      <c r="E12" s="25"/>
    </row>
    <row r="13" spans="1:5" ht="17.25" x14ac:dyDescent="0.3">
      <c r="A13" s="42" t="s">
        <v>3</v>
      </c>
      <c r="B13" s="43"/>
      <c r="C13" s="24"/>
      <c r="D13" s="24"/>
      <c r="E13" s="24"/>
    </row>
    <row r="14" spans="1:5" ht="17.25" x14ac:dyDescent="0.3">
      <c r="A14" s="46" t="s">
        <v>52</v>
      </c>
      <c r="B14" s="46" t="s">
        <v>32</v>
      </c>
      <c r="C14" s="46" t="s">
        <v>54</v>
      </c>
      <c r="D14" s="47" t="s">
        <v>55</v>
      </c>
      <c r="E14" s="47" t="s">
        <v>56</v>
      </c>
    </row>
    <row r="15" spans="1:5" ht="17.25" x14ac:dyDescent="0.3">
      <c r="A15" s="4" t="s">
        <v>51</v>
      </c>
      <c r="B15" s="58" t="s">
        <v>4</v>
      </c>
      <c r="C15" s="30">
        <v>9</v>
      </c>
      <c r="D15" s="30">
        <v>5</v>
      </c>
      <c r="E15" s="31">
        <f>IFERROR((D15/C15),"-")</f>
        <v>0.55555555555555558</v>
      </c>
    </row>
    <row r="16" spans="1:5" ht="17.25" x14ac:dyDescent="0.3">
      <c r="A16" s="4" t="s">
        <v>51</v>
      </c>
      <c r="B16" s="58" t="s">
        <v>5</v>
      </c>
      <c r="C16" s="30">
        <v>13</v>
      </c>
      <c r="D16" s="30">
        <v>6</v>
      </c>
      <c r="E16" s="31">
        <f>IFERROR((D16/C16),"-")</f>
        <v>0.46153846153846156</v>
      </c>
    </row>
    <row r="17" spans="1:5" ht="17.25" x14ac:dyDescent="0.3">
      <c r="A17" s="44" t="s">
        <v>1</v>
      </c>
      <c r="B17" s="45"/>
      <c r="C17" s="25"/>
      <c r="D17" s="25"/>
      <c r="E17" s="25"/>
    </row>
    <row r="18" spans="1:5" ht="17.25" x14ac:dyDescent="0.3">
      <c r="A18" s="42" t="s">
        <v>6</v>
      </c>
      <c r="B18" s="6"/>
      <c r="C18" s="24"/>
      <c r="D18" s="24"/>
      <c r="E18" s="24"/>
    </row>
    <row r="19" spans="1:5" ht="17.25" x14ac:dyDescent="0.3">
      <c r="A19" s="46" t="s">
        <v>52</v>
      </c>
      <c r="B19" s="46" t="s">
        <v>57</v>
      </c>
      <c r="C19" s="46" t="s">
        <v>54</v>
      </c>
      <c r="D19" s="47" t="s">
        <v>55</v>
      </c>
      <c r="E19" s="47" t="s">
        <v>56</v>
      </c>
    </row>
    <row r="20" spans="1:5" ht="17.25" x14ac:dyDescent="0.3">
      <c r="A20" s="4" t="s">
        <v>51</v>
      </c>
      <c r="B20" s="58" t="s">
        <v>12</v>
      </c>
      <c r="C20" s="30">
        <v>1</v>
      </c>
      <c r="D20" s="30">
        <v>0</v>
      </c>
      <c r="E20" s="31">
        <f>IFERROR((D20/C20),"-")</f>
        <v>0</v>
      </c>
    </row>
    <row r="21" spans="1:5" ht="17.25" x14ac:dyDescent="0.3">
      <c r="A21" s="4" t="s">
        <v>51</v>
      </c>
      <c r="B21" s="58" t="s">
        <v>11</v>
      </c>
      <c r="C21" s="30">
        <v>2</v>
      </c>
      <c r="D21" s="30">
        <v>1</v>
      </c>
      <c r="E21" s="31">
        <f>IFERROR((D21/C21),"-")</f>
        <v>0.5</v>
      </c>
    </row>
    <row r="22" spans="1:5" ht="17.25" x14ac:dyDescent="0.3">
      <c r="A22" s="4" t="s">
        <v>51</v>
      </c>
      <c r="B22" s="58" t="s">
        <v>8</v>
      </c>
      <c r="C22" s="30">
        <v>0</v>
      </c>
      <c r="D22" s="30">
        <v>0</v>
      </c>
      <c r="E22" s="31" t="str">
        <f>IFERROR((D22/C22),"-")</f>
        <v>-</v>
      </c>
    </row>
    <row r="23" spans="1:5" ht="17.25" x14ac:dyDescent="0.3">
      <c r="A23" s="4" t="s">
        <v>51</v>
      </c>
      <c r="B23" s="58" t="s">
        <v>9</v>
      </c>
      <c r="C23" s="30">
        <v>0</v>
      </c>
      <c r="D23" s="30">
        <v>0</v>
      </c>
      <c r="E23" s="31" t="str">
        <f>IFERROR((D23/C23),"-")</f>
        <v>-</v>
      </c>
    </row>
    <row r="24" spans="1:5" ht="17.25" x14ac:dyDescent="0.3">
      <c r="A24" s="4" t="s">
        <v>51</v>
      </c>
      <c r="B24" s="58" t="s">
        <v>10</v>
      </c>
      <c r="C24" s="30">
        <v>3</v>
      </c>
      <c r="D24" s="30">
        <v>1</v>
      </c>
      <c r="E24" s="31">
        <f>IFERROR((D24/C24),"-")</f>
        <v>0.33333333333333331</v>
      </c>
    </row>
    <row r="25" spans="1:5" ht="17.25" x14ac:dyDescent="0.3">
      <c r="A25" s="4" t="s">
        <v>51</v>
      </c>
      <c r="B25" s="58" t="s">
        <v>13</v>
      </c>
      <c r="C25" s="30">
        <v>0</v>
      </c>
      <c r="D25" s="30">
        <v>0</v>
      </c>
      <c r="E25" s="31" t="str">
        <f>IFERROR((D25/C25),"-")</f>
        <v>-</v>
      </c>
    </row>
    <row r="26" spans="1:5" ht="17.25" x14ac:dyDescent="0.3">
      <c r="A26" s="4" t="s">
        <v>51</v>
      </c>
      <c r="B26" s="14" t="s">
        <v>15</v>
      </c>
      <c r="C26" s="30">
        <v>15</v>
      </c>
      <c r="D26" s="30">
        <v>8</v>
      </c>
      <c r="E26" s="31">
        <f>IFERROR((D26/C26),"-")</f>
        <v>0.53333333333333333</v>
      </c>
    </row>
    <row r="27" spans="1:5" ht="17.25" x14ac:dyDescent="0.3">
      <c r="A27" s="4" t="s">
        <v>51</v>
      </c>
      <c r="B27" s="58" t="s">
        <v>7</v>
      </c>
      <c r="C27" s="30">
        <v>1</v>
      </c>
      <c r="D27" s="30">
        <v>1</v>
      </c>
      <c r="E27" s="31">
        <f>IFERROR((D27/C27),"-")</f>
        <v>1</v>
      </c>
    </row>
    <row r="28" spans="1:5" ht="17.25" x14ac:dyDescent="0.3">
      <c r="A28" s="4" t="s">
        <v>51</v>
      </c>
      <c r="B28" s="14" t="s">
        <v>14</v>
      </c>
      <c r="C28" s="30">
        <v>0</v>
      </c>
      <c r="D28" s="30">
        <v>0</v>
      </c>
      <c r="E28" s="31" t="str">
        <f>IFERROR((D28/C28),"-")</f>
        <v>-</v>
      </c>
    </row>
    <row r="29" spans="1:5" ht="17.25" x14ac:dyDescent="0.3">
      <c r="A29" s="44" t="s">
        <v>1</v>
      </c>
      <c r="B29" s="45"/>
      <c r="C29" s="25"/>
      <c r="D29" s="25"/>
      <c r="E29" s="25"/>
    </row>
    <row r="30" spans="1:5" ht="17.25" x14ac:dyDescent="0.3">
      <c r="A30" s="42" t="s">
        <v>16</v>
      </c>
      <c r="B30" s="43"/>
      <c r="C30" s="24"/>
      <c r="D30" s="24"/>
      <c r="E30" s="24"/>
    </row>
    <row r="31" spans="1:5" ht="17.25" x14ac:dyDescent="0.3">
      <c r="A31" s="46" t="s">
        <v>52</v>
      </c>
      <c r="B31" s="46" t="s">
        <v>59</v>
      </c>
      <c r="C31" s="46" t="s">
        <v>54</v>
      </c>
      <c r="D31" s="47" t="s">
        <v>55</v>
      </c>
      <c r="E31" s="47" t="s">
        <v>56</v>
      </c>
    </row>
    <row r="32" spans="1:5" ht="17.25" x14ac:dyDescent="0.3">
      <c r="A32" s="4" t="s">
        <v>51</v>
      </c>
      <c r="B32" s="58" t="s">
        <v>16</v>
      </c>
      <c r="C32" s="30">
        <v>5</v>
      </c>
      <c r="D32" s="30">
        <v>3</v>
      </c>
      <c r="E32" s="31">
        <f>IFERROR((D32/C32),"-")</f>
        <v>0.6</v>
      </c>
    </row>
    <row r="33" spans="1:5" ht="17.25" x14ac:dyDescent="0.3">
      <c r="A33" s="4" t="s">
        <v>51</v>
      </c>
      <c r="B33" s="5"/>
      <c r="C33" s="30">
        <v>17</v>
      </c>
      <c r="D33" s="30">
        <v>8</v>
      </c>
      <c r="E33" s="31">
        <f>IFERROR((D33/C33),"-")</f>
        <v>0.47058823529411764</v>
      </c>
    </row>
    <row r="34" spans="1:5" ht="17.25" x14ac:dyDescent="0.3">
      <c r="A34" s="44" t="s">
        <v>1</v>
      </c>
      <c r="B34" s="45"/>
      <c r="C34" s="25"/>
      <c r="D34" s="25"/>
      <c r="E34" s="25"/>
    </row>
    <row r="35" spans="1:5" ht="17.25" x14ac:dyDescent="0.3">
      <c r="A35" s="42" t="s">
        <v>17</v>
      </c>
      <c r="B35" s="43"/>
      <c r="C35" s="24"/>
      <c r="D35" s="24"/>
      <c r="E35" s="24"/>
    </row>
    <row r="36" spans="1:5" ht="17.25" x14ac:dyDescent="0.3">
      <c r="A36" s="46" t="s">
        <v>52</v>
      </c>
      <c r="B36" s="46" t="s">
        <v>58</v>
      </c>
      <c r="C36" s="46" t="s">
        <v>54</v>
      </c>
      <c r="D36" s="47" t="s">
        <v>55</v>
      </c>
      <c r="E36" s="47" t="s">
        <v>56</v>
      </c>
    </row>
    <row r="37" spans="1:5" ht="17.25" x14ac:dyDescent="0.3">
      <c r="A37" s="4" t="s">
        <v>51</v>
      </c>
      <c r="B37" s="58" t="s">
        <v>18</v>
      </c>
      <c r="C37" s="30">
        <v>6</v>
      </c>
      <c r="D37" s="30">
        <v>2</v>
      </c>
      <c r="E37" s="31">
        <f>IFERROR((D37/C37),"-")</f>
        <v>0.33333333333333331</v>
      </c>
    </row>
    <row r="38" spans="1:5" ht="17.25" x14ac:dyDescent="0.3">
      <c r="A38" s="4" t="s">
        <v>51</v>
      </c>
      <c r="B38" s="5"/>
      <c r="C38" s="30">
        <v>16</v>
      </c>
      <c r="D38" s="30">
        <v>9</v>
      </c>
      <c r="E38" s="31">
        <f>IFERROR((D38/C38),"-")</f>
        <v>0.5625</v>
      </c>
    </row>
    <row r="39" spans="1:5" ht="17.25" x14ac:dyDescent="0.3">
      <c r="A39" s="44" t="s">
        <v>1</v>
      </c>
      <c r="B39" s="45"/>
      <c r="C39" s="25"/>
      <c r="D39" s="25"/>
      <c r="E39" s="25"/>
    </row>
    <row r="40" spans="1:5" ht="17.25" x14ac:dyDescent="0.3">
      <c r="A40" s="42" t="s">
        <v>19</v>
      </c>
      <c r="B40" s="43"/>
      <c r="C40" s="24"/>
      <c r="D40" s="24"/>
      <c r="E40" s="24"/>
    </row>
    <row r="41" spans="1:5" ht="17.25" x14ac:dyDescent="0.3">
      <c r="A41" s="46" t="s">
        <v>52</v>
      </c>
      <c r="B41" s="46" t="s">
        <v>60</v>
      </c>
      <c r="C41" s="46" t="s">
        <v>54</v>
      </c>
      <c r="D41" s="47" t="s">
        <v>55</v>
      </c>
      <c r="E41" s="47" t="s">
        <v>56</v>
      </c>
    </row>
    <row r="42" spans="1:5" ht="17.25" x14ac:dyDescent="0.3">
      <c r="A42" s="4" t="s">
        <v>51</v>
      </c>
      <c r="B42" s="58" t="s">
        <v>20</v>
      </c>
      <c r="C42" s="30">
        <v>11</v>
      </c>
      <c r="D42" s="30">
        <v>5</v>
      </c>
      <c r="E42" s="31">
        <f>IFERROR((D42/C42),"-")</f>
        <v>0.45454545454545453</v>
      </c>
    </row>
    <row r="43" spans="1:5" ht="17.25" x14ac:dyDescent="0.3">
      <c r="A43" s="4" t="s">
        <v>51</v>
      </c>
      <c r="B43" s="5"/>
      <c r="C43" s="30">
        <v>11</v>
      </c>
      <c r="D43" s="30">
        <v>6</v>
      </c>
      <c r="E43" s="31">
        <f>IFERROR((D43/C43),"-")</f>
        <v>0.54545454545454541</v>
      </c>
    </row>
  </sheetData>
  <pageMargins left="0.7" right="0.7" top="0.75" bottom="0.75" header="0.3" footer="0.3"/>
  <pageSetup scale="89" fitToHeight="0" orientation="landscape" r:id="rId1"/>
  <headerFooter>
    <oddHeader>&amp;C&amp;"Century Gothic,Bold"&amp;12&amp;A</oddHeader>
  </headerFooter>
  <rowBreaks count="1" manualBreakCount="1">
    <brk id="29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zoomScaleNormal="100" workbookViewId="0"/>
  </sheetViews>
  <sheetFormatPr defaultRowHeight="12.75" customHeight="1" x14ac:dyDescent="0.3"/>
  <cols>
    <col min="1" max="1" width="24" style="14" bestFit="1" customWidth="1"/>
    <col min="2" max="2" width="48.28515625" style="14" bestFit="1" customWidth="1"/>
    <col min="3" max="3" width="20.140625" style="19" bestFit="1" customWidth="1"/>
    <col min="4" max="4" width="17" style="19" bestFit="1" customWidth="1"/>
    <col min="5" max="5" width="19.42578125" style="19" bestFit="1" customWidth="1"/>
    <col min="6" max="6" width="17" style="19" bestFit="1" customWidth="1"/>
    <col min="7" max="7" width="19.42578125" style="19" bestFit="1" customWidth="1"/>
    <col min="8" max="8" width="17" style="19" bestFit="1" customWidth="1"/>
    <col min="9" max="9" width="19.42578125" style="19" bestFit="1" customWidth="1"/>
    <col min="10" max="16384" width="9.140625" style="14"/>
  </cols>
  <sheetData>
    <row r="1" spans="1:9" s="15" customFormat="1" ht="15" x14ac:dyDescent="0.2">
      <c r="A1" s="17" t="s">
        <v>0</v>
      </c>
      <c r="C1" s="23"/>
      <c r="D1" s="23"/>
      <c r="E1" s="23"/>
      <c r="F1" s="23"/>
      <c r="G1" s="23"/>
      <c r="H1" s="23"/>
      <c r="I1" s="23"/>
    </row>
    <row r="2" spans="1:9" ht="18" thickBot="1" x14ac:dyDescent="0.35">
      <c r="A2" s="46" t="s">
        <v>52</v>
      </c>
      <c r="B2" s="46" t="s">
        <v>53</v>
      </c>
    </row>
    <row r="3" spans="1:9" ht="18" thickBot="1" x14ac:dyDescent="0.35">
      <c r="A3" s="2" t="s">
        <v>51</v>
      </c>
      <c r="B3" s="27">
        <v>22</v>
      </c>
    </row>
    <row r="4" spans="1:9" ht="17.25" x14ac:dyDescent="0.3">
      <c r="A4" s="16" t="s">
        <v>1</v>
      </c>
      <c r="B4" s="32"/>
    </row>
    <row r="5" spans="1:9" s="15" customFormat="1" ht="15.75" thickBot="1" x14ac:dyDescent="0.25">
      <c r="A5" s="17" t="s">
        <v>21</v>
      </c>
      <c r="B5" s="33"/>
      <c r="C5" s="23"/>
      <c r="D5" s="23"/>
      <c r="E5" s="23"/>
      <c r="F5" s="23"/>
      <c r="G5" s="23"/>
      <c r="H5" s="23"/>
      <c r="I5" s="23"/>
    </row>
    <row r="6" spans="1:9" ht="18" thickBot="1" x14ac:dyDescent="0.35">
      <c r="A6" s="46" t="s">
        <v>52</v>
      </c>
      <c r="B6" s="46" t="s">
        <v>53</v>
      </c>
      <c r="C6" s="46" t="s">
        <v>54</v>
      </c>
      <c r="D6" s="57" t="s">
        <v>61</v>
      </c>
      <c r="E6" s="57" t="s">
        <v>22</v>
      </c>
      <c r="F6" s="57" t="s">
        <v>62</v>
      </c>
      <c r="G6" s="57" t="s">
        <v>30</v>
      </c>
      <c r="H6" s="57" t="s">
        <v>63</v>
      </c>
      <c r="I6" s="57" t="s">
        <v>31</v>
      </c>
    </row>
    <row r="7" spans="1:9" ht="18" thickBot="1" x14ac:dyDescent="0.35">
      <c r="A7" s="2" t="s">
        <v>51</v>
      </c>
      <c r="B7" s="59" t="s">
        <v>26</v>
      </c>
      <c r="C7" s="27">
        <v>6</v>
      </c>
      <c r="D7" s="27">
        <v>1</v>
      </c>
      <c r="E7" s="28">
        <f>IFERROR((D7/C7),"-")</f>
        <v>0.16666666666666666</v>
      </c>
      <c r="F7" s="27">
        <v>8</v>
      </c>
      <c r="G7" s="28">
        <f>IFERROR((F7/C7),"-")</f>
        <v>1.3333333333333333</v>
      </c>
      <c r="H7" s="27">
        <v>8</v>
      </c>
      <c r="I7" s="29">
        <f>IFERROR((H7/C7),"-")</f>
        <v>1.3333333333333333</v>
      </c>
    </row>
    <row r="8" spans="1:9" ht="18" thickBot="1" x14ac:dyDescent="0.35">
      <c r="A8" s="2" t="s">
        <v>51</v>
      </c>
      <c r="B8" s="59" t="s">
        <v>27</v>
      </c>
      <c r="C8" s="27">
        <v>16</v>
      </c>
      <c r="D8" s="27">
        <v>6</v>
      </c>
      <c r="E8" s="28">
        <f>IFERROR((D8/C8),"-")</f>
        <v>0.375</v>
      </c>
      <c r="F8" s="27">
        <v>3</v>
      </c>
      <c r="G8" s="29">
        <f>IFERROR((F8/C8),"-")</f>
        <v>0.1875</v>
      </c>
      <c r="H8" s="27">
        <v>3</v>
      </c>
      <c r="I8" s="29">
        <f>IFERROR((H8/C8),"-")</f>
        <v>0.1875</v>
      </c>
    </row>
    <row r="9" spans="1:9" ht="18" thickBot="1" x14ac:dyDescent="0.35">
      <c r="A9" s="52" t="s">
        <v>25</v>
      </c>
      <c r="B9" s="53"/>
      <c r="C9" s="54">
        <f>SUM(C7:C8)</f>
        <v>22</v>
      </c>
      <c r="D9" s="54">
        <f>SUM(D7:D8)</f>
        <v>7</v>
      </c>
      <c r="E9" s="55">
        <f>IFERROR((D9/C9),"-")</f>
        <v>0.31818181818181818</v>
      </c>
      <c r="F9" s="54">
        <f>SUM(F7:F8)</f>
        <v>11</v>
      </c>
      <c r="G9" s="56">
        <f>IFERROR((F9/C9),"-")</f>
        <v>0.5</v>
      </c>
      <c r="H9" s="54">
        <f>SUM(H7:H8)</f>
        <v>11</v>
      </c>
      <c r="I9" s="56">
        <f>IFERROR((H9/C9),"-")</f>
        <v>0.5</v>
      </c>
    </row>
    <row r="10" spans="1:9" ht="17.25" x14ac:dyDescent="0.3">
      <c r="A10" s="16" t="s">
        <v>1</v>
      </c>
      <c r="B10" s="32"/>
    </row>
    <row r="11" spans="1:9" s="15" customFormat="1" ht="15.75" thickBot="1" x14ac:dyDescent="0.25">
      <c r="A11" s="17" t="s">
        <v>23</v>
      </c>
      <c r="C11" s="23"/>
      <c r="D11" s="23"/>
      <c r="E11" s="23"/>
      <c r="F11" s="23"/>
      <c r="G11" s="23"/>
      <c r="H11" s="23"/>
      <c r="I11" s="23"/>
    </row>
    <row r="12" spans="1:9" ht="18" thickBot="1" x14ac:dyDescent="0.35">
      <c r="A12" s="46" t="s">
        <v>52</v>
      </c>
      <c r="B12" s="46" t="s">
        <v>32</v>
      </c>
      <c r="C12" s="46" t="s">
        <v>54</v>
      </c>
      <c r="D12" s="57" t="s">
        <v>61</v>
      </c>
      <c r="E12" s="57" t="s">
        <v>22</v>
      </c>
      <c r="F12" s="57" t="s">
        <v>62</v>
      </c>
      <c r="G12" s="57" t="s">
        <v>30</v>
      </c>
      <c r="H12" s="57" t="s">
        <v>63</v>
      </c>
      <c r="I12" s="57" t="s">
        <v>31</v>
      </c>
    </row>
    <row r="13" spans="1:9" ht="18" thickBot="1" x14ac:dyDescent="0.35">
      <c r="A13" s="2" t="s">
        <v>51</v>
      </c>
      <c r="B13" s="59" t="s">
        <v>4</v>
      </c>
      <c r="C13" s="30">
        <v>9</v>
      </c>
      <c r="D13" s="27">
        <v>2</v>
      </c>
      <c r="E13" s="28">
        <f>IFERROR((D13/C13),"-")</f>
        <v>0.22222222222222221</v>
      </c>
      <c r="F13" s="27">
        <v>5</v>
      </c>
      <c r="G13" s="29">
        <f>IFERROR((F13/C13),"-")</f>
        <v>0.55555555555555558</v>
      </c>
      <c r="H13" s="27">
        <v>5</v>
      </c>
      <c r="I13" s="29">
        <f>IFERROR((H13/C13),"-")</f>
        <v>0.55555555555555558</v>
      </c>
    </row>
    <row r="14" spans="1:9" ht="18" thickBot="1" x14ac:dyDescent="0.35">
      <c r="A14" s="34" t="s">
        <v>51</v>
      </c>
      <c r="B14" s="59" t="s">
        <v>5</v>
      </c>
      <c r="C14" s="30">
        <v>13</v>
      </c>
      <c r="D14" s="27">
        <v>5</v>
      </c>
      <c r="E14" s="28">
        <f>IFERROR((D14/C14),"-")</f>
        <v>0.38461538461538464</v>
      </c>
      <c r="F14" s="27">
        <v>6</v>
      </c>
      <c r="G14" s="29">
        <f>IFERROR((F14/C14),"-")</f>
        <v>0.46153846153846156</v>
      </c>
      <c r="H14" s="27">
        <v>6</v>
      </c>
      <c r="I14" s="29">
        <f>IFERROR((H14/C14),"-")</f>
        <v>0.46153846153846156</v>
      </c>
    </row>
    <row r="15" spans="1:9" ht="17.25" x14ac:dyDescent="0.3">
      <c r="A15" s="16" t="s">
        <v>1</v>
      </c>
      <c r="B15" s="32"/>
    </row>
    <row r="16" spans="1:9" s="15" customFormat="1" ht="15.75" thickBot="1" x14ac:dyDescent="0.25">
      <c r="A16" s="17" t="s">
        <v>24</v>
      </c>
      <c r="C16" s="23"/>
      <c r="D16" s="23"/>
      <c r="E16" s="23"/>
      <c r="F16" s="23"/>
      <c r="G16" s="23"/>
      <c r="H16" s="23"/>
      <c r="I16" s="23"/>
    </row>
    <row r="17" spans="1:9" ht="18" thickBot="1" x14ac:dyDescent="0.35">
      <c r="A17" s="46" t="s">
        <v>52</v>
      </c>
      <c r="B17" s="46" t="s">
        <v>57</v>
      </c>
      <c r="C17" s="46" t="s">
        <v>54</v>
      </c>
      <c r="D17" s="57" t="s">
        <v>61</v>
      </c>
      <c r="E17" s="57" t="s">
        <v>22</v>
      </c>
      <c r="F17" s="57" t="s">
        <v>62</v>
      </c>
      <c r="G17" s="57" t="s">
        <v>30</v>
      </c>
      <c r="H17" s="57" t="s">
        <v>63</v>
      </c>
      <c r="I17" s="57" t="s">
        <v>31</v>
      </c>
    </row>
    <row r="18" spans="1:9" ht="18" thickBot="1" x14ac:dyDescent="0.35">
      <c r="A18" s="2" t="s">
        <v>51</v>
      </c>
      <c r="B18" s="59" t="s">
        <v>12</v>
      </c>
      <c r="C18" s="30">
        <v>1</v>
      </c>
      <c r="D18" s="27">
        <v>0</v>
      </c>
      <c r="E18" s="28">
        <f>IFERROR((D18/C18),"-")</f>
        <v>0</v>
      </c>
      <c r="F18" s="27">
        <v>0</v>
      </c>
      <c r="G18" s="29">
        <f>IFERROR((F18/C18),"-")</f>
        <v>0</v>
      </c>
      <c r="H18" s="27">
        <v>0</v>
      </c>
      <c r="I18" s="29">
        <f>IFERROR((H18/C18),"-")</f>
        <v>0</v>
      </c>
    </row>
    <row r="19" spans="1:9" ht="18" thickBot="1" x14ac:dyDescent="0.35">
      <c r="A19" s="2" t="s">
        <v>51</v>
      </c>
      <c r="B19" s="59" t="s">
        <v>11</v>
      </c>
      <c r="C19" s="30">
        <v>2</v>
      </c>
      <c r="D19" s="27">
        <v>1</v>
      </c>
      <c r="E19" s="28">
        <f>IFERROR((D19/C19),"-")</f>
        <v>0.5</v>
      </c>
      <c r="F19" s="27">
        <v>1</v>
      </c>
      <c r="G19" s="29">
        <f>IFERROR((F19/C19),"-")</f>
        <v>0.5</v>
      </c>
      <c r="H19" s="27">
        <v>1</v>
      </c>
      <c r="I19" s="29">
        <f>IFERROR((H19/C19),"-")</f>
        <v>0.5</v>
      </c>
    </row>
    <row r="20" spans="1:9" ht="18" thickBot="1" x14ac:dyDescent="0.35">
      <c r="A20" s="2" t="s">
        <v>51</v>
      </c>
      <c r="B20" s="59" t="s">
        <v>8</v>
      </c>
      <c r="C20" s="30">
        <v>0</v>
      </c>
      <c r="D20" s="27">
        <v>0</v>
      </c>
      <c r="E20" s="28" t="str">
        <f>IFERROR((D20/C20),"-")</f>
        <v>-</v>
      </c>
      <c r="F20" s="27">
        <v>0</v>
      </c>
      <c r="G20" s="29" t="str">
        <f>IFERROR((F20/C20),"-")</f>
        <v>-</v>
      </c>
      <c r="H20" s="27">
        <v>0</v>
      </c>
      <c r="I20" s="29" t="str">
        <f>IFERROR((H20/C20),"-")</f>
        <v>-</v>
      </c>
    </row>
    <row r="21" spans="1:9" ht="18" thickBot="1" x14ac:dyDescent="0.35">
      <c r="A21" s="2" t="s">
        <v>51</v>
      </c>
      <c r="B21" s="59" t="s">
        <v>9</v>
      </c>
      <c r="C21" s="30">
        <v>0</v>
      </c>
      <c r="D21" s="27">
        <v>0</v>
      </c>
      <c r="E21" s="28" t="str">
        <f>IFERROR((D21/C21),"-")</f>
        <v>-</v>
      </c>
      <c r="F21" s="27">
        <v>0</v>
      </c>
      <c r="G21" s="29" t="str">
        <f>IFERROR((F21/C21),"-")</f>
        <v>-</v>
      </c>
      <c r="H21" s="27">
        <v>0</v>
      </c>
      <c r="I21" s="29" t="str">
        <f>IFERROR((H21/C21),"-")</f>
        <v>-</v>
      </c>
    </row>
    <row r="22" spans="1:9" ht="18" thickBot="1" x14ac:dyDescent="0.35">
      <c r="A22" s="2" t="s">
        <v>51</v>
      </c>
      <c r="B22" s="59" t="s">
        <v>10</v>
      </c>
      <c r="C22" s="30">
        <v>3</v>
      </c>
      <c r="D22" s="27">
        <v>1</v>
      </c>
      <c r="E22" s="28">
        <f>IFERROR((D22/C22),"-")</f>
        <v>0.33333333333333331</v>
      </c>
      <c r="F22" s="27">
        <v>1</v>
      </c>
      <c r="G22" s="29">
        <f>IFERROR((F22/C22),"-")</f>
        <v>0.33333333333333331</v>
      </c>
      <c r="H22" s="27">
        <v>1</v>
      </c>
      <c r="I22" s="29">
        <f>IFERROR((H22/C22),"-")</f>
        <v>0.33333333333333331</v>
      </c>
    </row>
    <row r="23" spans="1:9" ht="18" thickBot="1" x14ac:dyDescent="0.35">
      <c r="A23" s="2" t="s">
        <v>51</v>
      </c>
      <c r="B23" s="59" t="s">
        <v>13</v>
      </c>
      <c r="C23" s="30">
        <v>0</v>
      </c>
      <c r="D23" s="27">
        <v>0</v>
      </c>
      <c r="E23" s="28" t="str">
        <f>IFERROR((D23/C23),"-")</f>
        <v>-</v>
      </c>
      <c r="F23" s="27">
        <v>0</v>
      </c>
      <c r="G23" s="29" t="str">
        <f>IFERROR((F23/C23),"-")</f>
        <v>-</v>
      </c>
      <c r="H23" s="27">
        <v>0</v>
      </c>
      <c r="I23" s="29" t="str">
        <f>IFERROR((H23/C23),"-")</f>
        <v>-</v>
      </c>
    </row>
    <row r="24" spans="1:9" ht="18" thickBot="1" x14ac:dyDescent="0.35">
      <c r="A24" s="2" t="s">
        <v>51</v>
      </c>
      <c r="B24" s="59" t="s">
        <v>15</v>
      </c>
      <c r="C24" s="30">
        <v>15</v>
      </c>
      <c r="D24" s="27">
        <v>5</v>
      </c>
      <c r="E24" s="28">
        <f>IFERROR((D24/C24),"-")</f>
        <v>0.33333333333333331</v>
      </c>
      <c r="F24" s="27">
        <v>8</v>
      </c>
      <c r="G24" s="28">
        <f>IFERROR((F24/C24),"-")</f>
        <v>0.53333333333333333</v>
      </c>
      <c r="H24" s="27">
        <v>8</v>
      </c>
      <c r="I24" s="28">
        <f>IFERROR((H24/C24),"-")</f>
        <v>0.53333333333333333</v>
      </c>
    </row>
    <row r="25" spans="1:9" ht="18" thickBot="1" x14ac:dyDescent="0.35">
      <c r="A25" s="2" t="s">
        <v>51</v>
      </c>
      <c r="B25" s="59" t="s">
        <v>7</v>
      </c>
      <c r="C25" s="30">
        <v>1</v>
      </c>
      <c r="D25" s="27">
        <v>0</v>
      </c>
      <c r="E25" s="28">
        <f>IFERROR((D25/C25),"-")</f>
        <v>0</v>
      </c>
      <c r="F25" s="27">
        <v>1</v>
      </c>
      <c r="G25" s="29">
        <f>IFERROR((F25/C25),"-")</f>
        <v>1</v>
      </c>
      <c r="H25" s="27">
        <v>1</v>
      </c>
      <c r="I25" s="29">
        <f>IFERROR((H25/C25),"-")</f>
        <v>1</v>
      </c>
    </row>
    <row r="26" spans="1:9" ht="18" thickBot="1" x14ac:dyDescent="0.35">
      <c r="A26" s="2" t="s">
        <v>51</v>
      </c>
      <c r="B26" s="59" t="s">
        <v>14</v>
      </c>
      <c r="C26" s="30">
        <v>0</v>
      </c>
      <c r="D26" s="27">
        <v>0</v>
      </c>
      <c r="E26" s="28" t="str">
        <f>IFERROR((D26/C26),"-")</f>
        <v>-</v>
      </c>
      <c r="F26" s="27">
        <v>0</v>
      </c>
      <c r="G26" s="29" t="str">
        <f>IFERROR((F26/C26),"-")</f>
        <v>-</v>
      </c>
      <c r="H26" s="27">
        <v>0</v>
      </c>
      <c r="I26" s="29" t="str">
        <f>IFERROR((H26/C26),"-")</f>
        <v>-</v>
      </c>
    </row>
    <row r="27" spans="1:9" ht="17.25" x14ac:dyDescent="0.3">
      <c r="A27" s="16" t="s">
        <v>1</v>
      </c>
      <c r="B27" s="32"/>
    </row>
    <row r="28" spans="1:9" s="15" customFormat="1" ht="15.75" thickBot="1" x14ac:dyDescent="0.25">
      <c r="A28" s="17" t="s">
        <v>16</v>
      </c>
      <c r="C28" s="23"/>
      <c r="D28" s="23"/>
      <c r="E28" s="23"/>
      <c r="F28" s="23"/>
      <c r="G28" s="23"/>
      <c r="H28" s="23"/>
      <c r="I28" s="23"/>
    </row>
    <row r="29" spans="1:9" ht="18" thickBot="1" x14ac:dyDescent="0.35">
      <c r="A29" s="46" t="s">
        <v>52</v>
      </c>
      <c r="B29" s="46" t="s">
        <v>59</v>
      </c>
      <c r="C29" s="46" t="s">
        <v>54</v>
      </c>
      <c r="D29" s="57" t="s">
        <v>61</v>
      </c>
      <c r="E29" s="57" t="s">
        <v>22</v>
      </c>
      <c r="F29" s="57" t="s">
        <v>62</v>
      </c>
      <c r="G29" s="57" t="s">
        <v>30</v>
      </c>
      <c r="H29" s="57" t="s">
        <v>63</v>
      </c>
      <c r="I29" s="57" t="s">
        <v>31</v>
      </c>
    </row>
    <row r="30" spans="1:9" ht="18" thickBot="1" x14ac:dyDescent="0.35">
      <c r="A30" s="2" t="s">
        <v>51</v>
      </c>
      <c r="B30" s="59" t="s">
        <v>16</v>
      </c>
      <c r="C30" s="27">
        <v>5</v>
      </c>
      <c r="D30" s="27">
        <v>1</v>
      </c>
      <c r="E30" s="28">
        <f>IFERROR((D30/C30),"-")</f>
        <v>0.2</v>
      </c>
      <c r="F30" s="27">
        <v>3</v>
      </c>
      <c r="G30" s="29">
        <f>IFERROR((F30/C30),"-")</f>
        <v>0.6</v>
      </c>
      <c r="H30" s="27">
        <v>3</v>
      </c>
      <c r="I30" s="29">
        <f>IFERROR((H30/C30),"-")</f>
        <v>0.6</v>
      </c>
    </row>
    <row r="31" spans="1:9" ht="18" thickBot="1" x14ac:dyDescent="0.35">
      <c r="A31" s="2" t="s">
        <v>51</v>
      </c>
      <c r="B31" s="3"/>
      <c r="C31" s="27">
        <v>17</v>
      </c>
      <c r="D31" s="27">
        <v>6</v>
      </c>
      <c r="E31" s="28">
        <f>IFERROR((D31/C31),"-")</f>
        <v>0.35294117647058826</v>
      </c>
      <c r="F31" s="27">
        <v>8</v>
      </c>
      <c r="G31" s="29">
        <f>IFERROR((F31/C31),"-")</f>
        <v>0.47058823529411764</v>
      </c>
      <c r="H31" s="27">
        <v>8</v>
      </c>
      <c r="I31" s="29">
        <f>IFERROR((H31/C31),"-")</f>
        <v>0.47058823529411764</v>
      </c>
    </row>
    <row r="32" spans="1:9" ht="17.25" x14ac:dyDescent="0.3">
      <c r="A32" s="16" t="s">
        <v>1</v>
      </c>
      <c r="B32" s="32"/>
    </row>
    <row r="33" spans="1:9" s="15" customFormat="1" ht="15.75" thickBot="1" x14ac:dyDescent="0.25">
      <c r="A33" s="17" t="s">
        <v>17</v>
      </c>
      <c r="C33" s="23"/>
      <c r="D33" s="23"/>
      <c r="E33" s="23"/>
      <c r="F33" s="23"/>
      <c r="G33" s="23"/>
      <c r="H33" s="23"/>
      <c r="I33" s="23"/>
    </row>
    <row r="34" spans="1:9" ht="18" thickBot="1" x14ac:dyDescent="0.35">
      <c r="A34" s="46" t="s">
        <v>52</v>
      </c>
      <c r="B34" s="46" t="s">
        <v>58</v>
      </c>
      <c r="C34" s="46" t="s">
        <v>54</v>
      </c>
      <c r="D34" s="57" t="s">
        <v>61</v>
      </c>
      <c r="E34" s="57" t="s">
        <v>22</v>
      </c>
      <c r="F34" s="57" t="s">
        <v>62</v>
      </c>
      <c r="G34" s="57" t="s">
        <v>30</v>
      </c>
      <c r="H34" s="57" t="s">
        <v>63</v>
      </c>
      <c r="I34" s="57" t="s">
        <v>31</v>
      </c>
    </row>
    <row r="35" spans="1:9" ht="18" thickBot="1" x14ac:dyDescent="0.35">
      <c r="A35" s="2" t="s">
        <v>51</v>
      </c>
      <c r="B35" s="59" t="s">
        <v>18</v>
      </c>
      <c r="C35" s="27">
        <v>6</v>
      </c>
      <c r="D35" s="27">
        <v>1</v>
      </c>
      <c r="E35" s="28">
        <f>IFERROR((D35/C35),"-")</f>
        <v>0.16666666666666666</v>
      </c>
      <c r="F35" s="27">
        <v>2</v>
      </c>
      <c r="G35" s="29">
        <f>IFERROR((F35/C35),"-")</f>
        <v>0.33333333333333331</v>
      </c>
      <c r="H35" s="27">
        <v>2</v>
      </c>
      <c r="I35" s="29">
        <f>IFERROR((H35/C35),"-")</f>
        <v>0.33333333333333331</v>
      </c>
    </row>
    <row r="36" spans="1:9" ht="18" thickBot="1" x14ac:dyDescent="0.35">
      <c r="A36" s="2" t="s">
        <v>51</v>
      </c>
      <c r="B36" s="3"/>
      <c r="C36" s="27">
        <v>16</v>
      </c>
      <c r="D36" s="27">
        <v>6</v>
      </c>
      <c r="E36" s="28">
        <f>IFERROR((D36/C36),"-")</f>
        <v>0.375</v>
      </c>
      <c r="F36" s="27">
        <v>9</v>
      </c>
      <c r="G36" s="29">
        <f>IFERROR((F36/C36),"-")</f>
        <v>0.5625</v>
      </c>
      <c r="H36" s="27">
        <v>9</v>
      </c>
      <c r="I36" s="29">
        <f>IFERROR((H36/C36),"-")</f>
        <v>0.5625</v>
      </c>
    </row>
    <row r="37" spans="1:9" ht="17.25" x14ac:dyDescent="0.3">
      <c r="A37" s="16" t="s">
        <v>1</v>
      </c>
      <c r="B37" s="32"/>
    </row>
    <row r="38" spans="1:9" s="15" customFormat="1" ht="15.75" thickBot="1" x14ac:dyDescent="0.25">
      <c r="A38" s="17" t="s">
        <v>19</v>
      </c>
      <c r="C38" s="23"/>
      <c r="D38" s="23"/>
      <c r="E38" s="23"/>
      <c r="F38" s="23"/>
      <c r="G38" s="23"/>
      <c r="H38" s="23"/>
      <c r="I38" s="23"/>
    </row>
    <row r="39" spans="1:9" ht="18" thickBot="1" x14ac:dyDescent="0.35">
      <c r="A39" s="46" t="s">
        <v>52</v>
      </c>
      <c r="B39" s="46" t="s">
        <v>60</v>
      </c>
      <c r="C39" s="46" t="s">
        <v>54</v>
      </c>
      <c r="D39" s="57" t="s">
        <v>61</v>
      </c>
      <c r="E39" s="57" t="s">
        <v>22</v>
      </c>
      <c r="F39" s="57" t="s">
        <v>62</v>
      </c>
      <c r="G39" s="57" t="s">
        <v>30</v>
      </c>
      <c r="H39" s="57" t="s">
        <v>63</v>
      </c>
      <c r="I39" s="57" t="s">
        <v>31</v>
      </c>
    </row>
    <row r="40" spans="1:9" ht="18" thickBot="1" x14ac:dyDescent="0.35">
      <c r="A40" s="2" t="s">
        <v>51</v>
      </c>
      <c r="B40" s="59" t="s">
        <v>20</v>
      </c>
      <c r="C40" s="27">
        <v>11</v>
      </c>
      <c r="D40" s="27">
        <v>5</v>
      </c>
      <c r="E40" s="28">
        <f>IFERROR((D40/C40),"-")</f>
        <v>0.45454545454545453</v>
      </c>
      <c r="F40" s="27">
        <v>6</v>
      </c>
      <c r="G40" s="29">
        <f>IFERROR((F40/C40),"-")</f>
        <v>0.54545454545454541</v>
      </c>
      <c r="H40" s="27">
        <v>6</v>
      </c>
      <c r="I40" s="29">
        <f>IFERROR((H40/C40),"-")</f>
        <v>0.54545454545454541</v>
      </c>
    </row>
    <row r="41" spans="1:9" ht="18" thickBot="1" x14ac:dyDescent="0.35">
      <c r="A41" s="2" t="s">
        <v>51</v>
      </c>
      <c r="B41" s="3"/>
      <c r="C41" s="27">
        <v>11</v>
      </c>
      <c r="D41" s="27">
        <v>2</v>
      </c>
      <c r="E41" s="28">
        <f>IFERROR((D41/C41),"-")</f>
        <v>0.18181818181818182</v>
      </c>
      <c r="F41" s="27">
        <v>5</v>
      </c>
      <c r="G41" s="29">
        <f>IFERROR((F41/C41),"-")</f>
        <v>0.45454545454545453</v>
      </c>
      <c r="H41" s="27">
        <v>5</v>
      </c>
      <c r="I41" s="29">
        <f>IFERROR((H41/C41),"-")</f>
        <v>0.45454545454545453</v>
      </c>
    </row>
    <row r="42" spans="1:9" ht="17.25" x14ac:dyDescent="0.3">
      <c r="A42" s="4"/>
      <c r="B42" s="5"/>
      <c r="C42" s="30"/>
      <c r="D42" s="30"/>
      <c r="E42" s="31"/>
      <c r="F42" s="30"/>
      <c r="G42" s="30"/>
      <c r="H42" s="30"/>
      <c r="I42" s="30"/>
    </row>
  </sheetData>
  <pageMargins left="0.43270833333333331" right="0.33333333333333331" top="0.75" bottom="0.75" header="0.3" footer="0.3"/>
  <pageSetup scale="67" fitToHeight="0" orientation="landscape" r:id="rId1"/>
  <headerFooter>
    <oddHeader>&amp;C&amp;"Century Gothic,Bold"&amp;12&amp;A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Enrollment</vt:lpstr>
      <vt:lpstr>Retention Rate</vt:lpstr>
      <vt:lpstr>Graduates within 150%</vt:lpstr>
      <vt:lpstr>Graduates within 4-5-6 Years</vt:lpstr>
      <vt:lpstr>Athletics Enrollment</vt:lpstr>
      <vt:lpstr>Athletics Retention Rate</vt:lpstr>
      <vt:lpstr>Athletics Graduates 150%</vt:lpstr>
      <vt:lpstr>Athletics Graduates 4-5-6 Years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User</cp:lastModifiedBy>
  <cp:lastPrinted>2019-11-07T15:29:37Z</cp:lastPrinted>
  <dcterms:created xsi:type="dcterms:W3CDTF">2017-11-02T21:09:34Z</dcterms:created>
  <dcterms:modified xsi:type="dcterms:W3CDTF">2020-11-23T23:20:18Z</dcterms:modified>
</cp:coreProperties>
</file>