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R:\G_DATAREPO\IRA Website\__PNW IR Website\"/>
    </mc:Choice>
  </mc:AlternateContent>
  <bookViews>
    <workbookView xWindow="0" yWindow="0" windowWidth="26805" windowHeight="10245" tabRatio="822"/>
  </bookViews>
  <sheets>
    <sheet name="Enrollment" sheetId="3" r:id="rId1"/>
    <sheet name="Retention Rate" sheetId="4" r:id="rId2"/>
    <sheet name="Graduates within 150%" sheetId="1" r:id="rId3"/>
    <sheet name="Graduates within 4-5-6 Years" sheetId="2" r:id="rId4"/>
    <sheet name="Athletics Enrollment" sheetId="5" r:id="rId5"/>
    <sheet name="Athletics Retention Rate" sheetId="6" r:id="rId6"/>
    <sheet name="Athletics Graduates 150%" sheetId="7" r:id="rId7"/>
    <sheet name="Athletics Graduates 4-5-6 Years" sheetId="8" r:id="rId8"/>
  </sheets>
  <calcPr calcId="162913"/>
  <webPublishing codePage="1252"/>
</workbook>
</file>

<file path=xl/calcChain.xml><?xml version="1.0" encoding="utf-8"?>
<calcChain xmlns="http://schemas.openxmlformats.org/spreadsheetml/2006/main">
  <c r="I41" i="8" l="1"/>
  <c r="G41" i="8"/>
  <c r="E41" i="8"/>
  <c r="I40" i="8"/>
  <c r="G40" i="8"/>
  <c r="E40" i="8"/>
  <c r="I36" i="8"/>
  <c r="G36" i="8"/>
  <c r="E36" i="8"/>
  <c r="I35" i="8"/>
  <c r="G35" i="8"/>
  <c r="E35" i="8"/>
  <c r="I31" i="8"/>
  <c r="G31" i="8"/>
  <c r="E31" i="8"/>
  <c r="I30" i="8"/>
  <c r="G30" i="8"/>
  <c r="E30" i="8"/>
  <c r="I26" i="8"/>
  <c r="G26" i="8"/>
  <c r="E26" i="8"/>
  <c r="I25" i="8"/>
  <c r="G25" i="8"/>
  <c r="E25" i="8"/>
  <c r="I24" i="8"/>
  <c r="G24" i="8"/>
  <c r="E24" i="8"/>
  <c r="I23" i="8"/>
  <c r="G23" i="8"/>
  <c r="E23" i="8"/>
  <c r="I22" i="8"/>
  <c r="G22" i="8"/>
  <c r="E22" i="8"/>
  <c r="I21" i="8"/>
  <c r="G21" i="8"/>
  <c r="E21" i="8"/>
  <c r="I20" i="8"/>
  <c r="G20" i="8"/>
  <c r="E20" i="8"/>
  <c r="I19" i="8"/>
  <c r="G19" i="8"/>
  <c r="E19" i="8"/>
  <c r="I18" i="8"/>
  <c r="G18" i="8"/>
  <c r="E18" i="8"/>
  <c r="I14" i="8"/>
  <c r="G14" i="8"/>
  <c r="E14" i="8"/>
  <c r="I13" i="8"/>
  <c r="G13" i="8"/>
  <c r="E13" i="8"/>
  <c r="I9" i="8"/>
  <c r="H9" i="8"/>
  <c r="F9" i="8"/>
  <c r="E9" i="8"/>
  <c r="D9" i="8"/>
  <c r="C9" i="8"/>
  <c r="G9" i="8" s="1"/>
  <c r="I8" i="8"/>
  <c r="G8" i="8"/>
  <c r="E8" i="8"/>
  <c r="I7" i="8"/>
  <c r="G7" i="8"/>
  <c r="E7" i="8"/>
  <c r="E43" i="7"/>
  <c r="E42" i="7"/>
  <c r="E38" i="7"/>
  <c r="E37" i="7"/>
  <c r="E33" i="7"/>
  <c r="E32" i="7"/>
  <c r="E28" i="7"/>
  <c r="E27" i="7"/>
  <c r="E26" i="7"/>
  <c r="E25" i="7"/>
  <c r="E24" i="7"/>
  <c r="E23" i="7"/>
  <c r="E22" i="7"/>
  <c r="E21" i="7"/>
  <c r="E20" i="7"/>
  <c r="E16" i="7"/>
  <c r="E15" i="7"/>
  <c r="D11" i="7"/>
  <c r="E11" i="7" s="1"/>
  <c r="C11" i="7"/>
  <c r="E10" i="7"/>
  <c r="E9" i="7"/>
  <c r="C5" i="7"/>
  <c r="D3" i="6"/>
  <c r="D2" i="6"/>
</calcChain>
</file>

<file path=xl/sharedStrings.xml><?xml version="1.0" encoding="utf-8"?>
<sst xmlns="http://schemas.openxmlformats.org/spreadsheetml/2006/main" count="901" uniqueCount="87">
  <si>
    <t>Full Time Cohort</t>
  </si>
  <si>
    <t xml:space="preserve"> </t>
  </si>
  <si>
    <t>Degree in 150% by Campus</t>
  </si>
  <si>
    <t>Degree in 150% by Gender</t>
  </si>
  <si>
    <t>GENDER</t>
  </si>
  <si>
    <t>Men</t>
  </si>
  <si>
    <t>Women</t>
  </si>
  <si>
    <t>Degree in 150% by Reporting Ethnicity</t>
  </si>
  <si>
    <t>2 or more races</t>
  </si>
  <si>
    <t>American Indian or Alaska Native</t>
  </si>
  <si>
    <t>Asian</t>
  </si>
  <si>
    <t>Black or African American</t>
  </si>
  <si>
    <t>Hispanic/Latino</t>
  </si>
  <si>
    <t>International</t>
  </si>
  <si>
    <t>Native Hawaiian or Other Pacific Islander</t>
  </si>
  <si>
    <t>Unknown</t>
  </si>
  <si>
    <t>White</t>
  </si>
  <si>
    <t>Pell Recipient</t>
  </si>
  <si>
    <t>Stafford but no Pell</t>
  </si>
  <si>
    <t>Stafford no Pell</t>
  </si>
  <si>
    <t>No Stafford No Pell</t>
  </si>
  <si>
    <t>No Stafford no Pell</t>
  </si>
  <si>
    <t>Full-Time Bachelor Degree Seeking</t>
  </si>
  <si>
    <t>4 Year Grad Pct</t>
  </si>
  <si>
    <t>Full-Time Bachelor Degree Seeking by Gender</t>
  </si>
  <si>
    <t>Full-Time Bachelor Degree Seeking by Reporting Ethnicity</t>
  </si>
  <si>
    <t>Overall - Total</t>
  </si>
  <si>
    <t>Westville</t>
  </si>
  <si>
    <t>Hammond</t>
  </si>
  <si>
    <t>REPORTING CAMPUS</t>
  </si>
  <si>
    <t>STUDENT COUNT</t>
  </si>
  <si>
    <t>REPORTING ETHNICITY</t>
  </si>
  <si>
    <t>PELL RECIPIENT IND</t>
  </si>
  <si>
    <t>STAFFORD NO PELL IND</t>
  </si>
  <si>
    <t>NO STAFFORD NO PELL IND</t>
  </si>
  <si>
    <t>BACH IN 4YRS</t>
  </si>
  <si>
    <t>BACH IN 5YRS</t>
  </si>
  <si>
    <t>BACH IN 6YRS</t>
  </si>
  <si>
    <t>ACADEMIC PERIOD</t>
  </si>
  <si>
    <t>DEGREE COUNT</t>
  </si>
  <si>
    <t>PCT DEGREE WITHIN 150%</t>
  </si>
  <si>
    <t>Full Time, First Time Bachelor's Cohort Retention Rate</t>
  </si>
  <si>
    <t>Part-Time, First-Time Bachelor's Cohort Retention Rate</t>
  </si>
  <si>
    <t>5 Year Grad Pct</t>
  </si>
  <si>
    <t>6 Year Grad Pct</t>
  </si>
  <si>
    <t>Gender</t>
  </si>
  <si>
    <t>Full-time</t>
  </si>
  <si>
    <t>Part-time</t>
  </si>
  <si>
    <t>Total</t>
  </si>
  <si>
    <t>Race / Ethnicity</t>
  </si>
  <si>
    <t>Pell Awarded</t>
  </si>
  <si>
    <t>Pell Awarded Total</t>
  </si>
  <si>
    <t>Pell Awarded by Gender - Race / Ethnicity</t>
  </si>
  <si>
    <t>Female</t>
  </si>
  <si>
    <t>American Indian or Alaskan native</t>
  </si>
  <si>
    <t>Female Total</t>
  </si>
  <si>
    <t>Male</t>
  </si>
  <si>
    <t>Male Total</t>
  </si>
  <si>
    <t>Pell Total</t>
  </si>
  <si>
    <t>Fall 2018 Enrollment</t>
  </si>
  <si>
    <t>Fall 2017 to Fall 2018 Retention Rate</t>
  </si>
  <si>
    <t>Fall 2012</t>
  </si>
  <si>
    <t>Retention Rate</t>
  </si>
  <si>
    <t>Retained</t>
  </si>
  <si>
    <t>Cohort</t>
  </si>
  <si>
    <t>0.00%</t>
  </si>
  <si>
    <t>Gender by Sport</t>
  </si>
  <si>
    <t>Full-Time</t>
  </si>
  <si>
    <t>Part-Time</t>
  </si>
  <si>
    <t>Men's Baseball</t>
  </si>
  <si>
    <t>Men's Golf Team</t>
  </si>
  <si>
    <t>Men's Intecoll Cross Country</t>
  </si>
  <si>
    <t>Men's Intercoll Basketball</t>
  </si>
  <si>
    <t>Men's Soccer</t>
  </si>
  <si>
    <t>Men's Tennis</t>
  </si>
  <si>
    <t>Women's Golf Team</t>
  </si>
  <si>
    <t>Women's Intecoll Cross Country</t>
  </si>
  <si>
    <t>Women's Intrcoll Basketball</t>
  </si>
  <si>
    <t>Women's Soccer</t>
  </si>
  <si>
    <t>Women's Softball</t>
  </si>
  <si>
    <t>Women's Tennis</t>
  </si>
  <si>
    <t>Women's Volleyball</t>
  </si>
  <si>
    <t>Race / Ethnicity by Sport</t>
  </si>
  <si>
    <t>-</t>
  </si>
  <si>
    <t>Grand Total</t>
  </si>
  <si>
    <t>Pell Awarded by Sport</t>
  </si>
  <si>
    <t>Pell Awarded by Gender, Race/Ethnicity and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</si>
</sst>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%"/>
    <numFmt numFmtId="165" formatCode="0.0%"/>
  </numFmts>
  <fonts count="8" x14ac:knownFonts="1">
    <font>
      <sz val="10"/>
      <color theme="1"/>
      <name val="Tahoma"/>
      <family val="2"/>
    </font>
    <font>
      <sz val="12"/>
      <color theme="1"/>
      <name val="Century Gothic"/>
      <family val="2"/>
    </font>
    <font>
      <sz val="12"/>
      <color rgb="FF333333"/>
      <name val="Century Gothic"/>
      <family val="2"/>
    </font>
    <font>
      <sz val="12"/>
      <color rgb="FF454545"/>
      <name val="Century Gothic"/>
      <family val="2"/>
    </font>
    <font>
      <b/>
      <sz val="12"/>
      <color rgb="FF31455E"/>
      <name val="Century Gothic"/>
      <family val="2"/>
    </font>
    <font>
      <b/>
      <sz val="12"/>
      <color theme="1"/>
      <name val="Century Gothic"/>
      <family val="2"/>
    </font>
    <font>
      <sz val="10"/>
      <color theme="1"/>
      <name val="Tahoma"/>
      <family val="2"/>
    </font>
    <font>
      <b/>
      <sz val="1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right" vertical="top"/>
    </xf>
    <xf numFmtId="3" fontId="4" fillId="3" borderId="5" xfId="0" applyNumberFormat="1" applyFont="1" applyFill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4" fontId="4" fillId="3" borderId="5" xfId="0" applyNumberFormat="1" applyFont="1" applyFill="1" applyBorder="1" applyAlignment="1">
      <alignment horizontal="right" vertical="top"/>
    </xf>
    <xf numFmtId="0" fontId="1" fillId="0" borderId="2" xfId="0" applyFont="1" applyBorder="1"/>
    <xf numFmtId="0" fontId="3" fillId="0" borderId="0" xfId="0" applyFont="1" applyBorder="1" applyAlignment="1">
      <alignment horizontal="right" vertical="top"/>
    </xf>
    <xf numFmtId="0" fontId="1" fillId="0" borderId="0" xfId="0" applyFont="1" applyBorder="1"/>
    <xf numFmtId="3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0" fontId="5" fillId="0" borderId="0" xfId="0" applyFont="1"/>
    <xf numFmtId="0" fontId="5" fillId="0" borderId="0" xfId="0" applyFont="1" applyBorder="1" applyAlignment="1"/>
    <xf numFmtId="165" fontId="1" fillId="0" borderId="0" xfId="0" applyNumberFormat="1" applyFont="1" applyBorder="1" applyAlignment="1">
      <alignment horizontal="center"/>
    </xf>
    <xf numFmtId="0" fontId="1" fillId="0" borderId="0" xfId="0" applyFont="1"/>
    <xf numFmtId="10" fontId="3" fillId="0" borderId="2" xfId="1" applyNumberFormat="1" applyFont="1" applyBorder="1" applyAlignment="1">
      <alignment horizontal="right" vertical="top"/>
    </xf>
    <xf numFmtId="10" fontId="4" fillId="3" borderId="5" xfId="0" applyNumberFormat="1" applyFont="1" applyFill="1" applyBorder="1" applyAlignment="1">
      <alignment horizontal="right" vertical="top"/>
    </xf>
    <xf numFmtId="0" fontId="5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5" fillId="4" borderId="0" xfId="0" applyFont="1" applyFill="1" applyBorder="1"/>
    <xf numFmtId="0" fontId="5" fillId="4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1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5" fillId="4" borderId="0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2"/>
    </xf>
    <xf numFmtId="0" fontId="5" fillId="0" borderId="7" xfId="0" applyFont="1" applyFill="1" applyBorder="1"/>
    <xf numFmtId="0" fontId="1" fillId="0" borderId="0" xfId="0" applyFont="1"/>
    <xf numFmtId="10" fontId="1" fillId="0" borderId="0" xfId="1" applyNumberFormat="1" applyFont="1" applyBorder="1"/>
    <xf numFmtId="0" fontId="5" fillId="0" borderId="0" xfId="0" applyFont="1" applyAlignment="1">
      <alignment vertical="top"/>
    </xf>
    <xf numFmtId="0" fontId="5" fillId="0" borderId="0" xfId="0" applyFont="1"/>
    <xf numFmtId="0" fontId="1" fillId="0" borderId="0" xfId="0" applyFont="1"/>
    <xf numFmtId="0" fontId="1" fillId="0" borderId="0" xfId="0" applyFont="1"/>
    <xf numFmtId="0" fontId="5" fillId="0" borderId="0" xfId="0" applyFont="1" applyAlignment="1">
      <alignment vertical="top"/>
    </xf>
    <xf numFmtId="0" fontId="5" fillId="0" borderId="0" xfId="0" applyFont="1"/>
    <xf numFmtId="10" fontId="5" fillId="0" borderId="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4" fillId="3" borderId="3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5" borderId="0" xfId="0" applyFont="1" applyFill="1" applyBorder="1"/>
    <xf numFmtId="0" fontId="5" fillId="5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left"/>
    </xf>
    <xf numFmtId="0" fontId="7" fillId="6" borderId="0" xfId="0" applyNumberFormat="1" applyFont="1" applyFill="1" applyAlignment="1">
      <alignment horizontal="center"/>
    </xf>
    <xf numFmtId="10" fontId="7" fillId="6" borderId="0" xfId="1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10" fontId="1" fillId="0" borderId="0" xfId="1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5" fillId="0" borderId="8" xfId="0" applyFont="1" applyBorder="1" applyAlignment="1">
      <alignment horizontal="left"/>
    </xf>
    <xf numFmtId="0" fontId="5" fillId="0" borderId="8" xfId="0" applyNumberFormat="1" applyFont="1" applyBorder="1" applyAlignment="1">
      <alignment horizontal="center"/>
    </xf>
    <xf numFmtId="0" fontId="7" fillId="6" borderId="0" xfId="0" applyFont="1" applyFill="1" applyBorder="1" applyAlignment="1">
      <alignment horizontal="left" indent="1"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10" fontId="5" fillId="0" borderId="0" xfId="1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3" fillId="0" borderId="2" xfId="0" applyNumberFormat="1" applyFont="1" applyBorder="1" applyAlignment="1">
      <alignment horizontal="center" vertical="top"/>
    </xf>
    <xf numFmtId="3" fontId="4" fillId="3" borderId="5" xfId="0" applyNumberFormat="1" applyFont="1" applyFill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4" fontId="4" fillId="3" borderId="5" xfId="0" applyNumberFormat="1" applyFont="1" applyFill="1" applyBorder="1" applyAlignment="1">
      <alignment horizontal="center" vertical="top"/>
    </xf>
    <xf numFmtId="10" fontId="3" fillId="0" borderId="2" xfId="1" applyNumberFormat="1" applyFont="1" applyBorder="1" applyAlignment="1">
      <alignment horizontal="center" vertical="top"/>
    </xf>
    <xf numFmtId="10" fontId="4" fillId="3" borderId="5" xfId="0" applyNumberFormat="1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1" fillId="3" borderId="4" xfId="0" applyFont="1" applyFill="1" applyBorder="1" applyAlignment="1"/>
    <xf numFmtId="0" fontId="1" fillId="0" borderId="0" xfId="0" applyFont="1" applyAlignment="1"/>
    <xf numFmtId="0" fontId="5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zoomScaleNormal="100" workbookViewId="0">
      <selection activeCell="A16" sqref="A16"/>
    </sheetView>
  </sheetViews>
  <sheetFormatPr defaultRowHeight="17.25" x14ac:dyDescent="0.3"/>
  <cols>
    <col min="1" max="1" width="51.85546875" style="1" bestFit="1" customWidth="1"/>
    <col min="2" max="2" width="10.85546875" style="1" bestFit="1" customWidth="1"/>
    <col min="3" max="3" width="11.28515625" style="1" bestFit="1" customWidth="1"/>
    <col min="4" max="4" width="7.7109375" style="1" bestFit="1" customWidth="1"/>
    <col min="5" max="5" width="10.85546875" style="1" bestFit="1" customWidth="1"/>
    <col min="6" max="16384" width="9.140625" style="1"/>
  </cols>
  <sheetData>
    <row r="1" spans="1:5" x14ac:dyDescent="0.3">
      <c r="A1" s="19" t="s">
        <v>59</v>
      </c>
      <c r="B1" s="20">
        <v>10473</v>
      </c>
      <c r="C1" s="20"/>
      <c r="D1" s="20"/>
      <c r="E1" s="20"/>
    </row>
    <row r="2" spans="1:5" x14ac:dyDescent="0.3">
      <c r="A2" s="19"/>
      <c r="B2" s="20"/>
      <c r="C2" s="20"/>
      <c r="D2" s="20"/>
      <c r="E2" s="20"/>
    </row>
    <row r="3" spans="1:5" x14ac:dyDescent="0.3">
      <c r="A3" s="21" t="s">
        <v>45</v>
      </c>
      <c r="B3" s="22" t="s">
        <v>46</v>
      </c>
      <c r="C3" s="22" t="s">
        <v>47</v>
      </c>
      <c r="D3" s="22" t="s">
        <v>48</v>
      </c>
      <c r="E3" s="22" t="s">
        <v>46</v>
      </c>
    </row>
    <row r="4" spans="1:5" x14ac:dyDescent="0.3">
      <c r="A4" s="23" t="s">
        <v>6</v>
      </c>
      <c r="B4" s="20">
        <v>3079</v>
      </c>
      <c r="C4" s="20">
        <v>1481</v>
      </c>
      <c r="D4" s="20">
        <v>4560</v>
      </c>
      <c r="E4" s="24">
        <v>0.675219298245614</v>
      </c>
    </row>
    <row r="5" spans="1:5" x14ac:dyDescent="0.3">
      <c r="A5" s="23" t="s">
        <v>5</v>
      </c>
      <c r="B5" s="20">
        <v>3079</v>
      </c>
      <c r="C5" s="20">
        <v>2834</v>
      </c>
      <c r="D5" s="20">
        <v>5913</v>
      </c>
      <c r="E5" s="24">
        <v>0.52071706409605956</v>
      </c>
    </row>
    <row r="6" spans="1:5" x14ac:dyDescent="0.3">
      <c r="A6" s="25" t="s">
        <v>48</v>
      </c>
      <c r="B6" s="41">
        <v>6158</v>
      </c>
      <c r="C6" s="41">
        <v>4315</v>
      </c>
      <c r="D6" s="41">
        <v>10473</v>
      </c>
      <c r="E6" s="24">
        <v>0.58798816003055476</v>
      </c>
    </row>
    <row r="7" spans="1:5" x14ac:dyDescent="0.3">
      <c r="A7" s="26"/>
      <c r="B7" s="20"/>
      <c r="C7" s="20"/>
      <c r="D7" s="20"/>
      <c r="E7" s="20"/>
    </row>
    <row r="8" spans="1:5" x14ac:dyDescent="0.3">
      <c r="A8" s="27" t="s">
        <v>49</v>
      </c>
      <c r="B8" s="22" t="s">
        <v>46</v>
      </c>
      <c r="C8" s="22" t="s">
        <v>47</v>
      </c>
      <c r="D8" s="22" t="s">
        <v>48</v>
      </c>
      <c r="E8" s="22" t="s">
        <v>46</v>
      </c>
    </row>
    <row r="9" spans="1:5" x14ac:dyDescent="0.3">
      <c r="A9" s="23" t="s">
        <v>9</v>
      </c>
      <c r="B9" s="20">
        <v>14</v>
      </c>
      <c r="C9" s="20">
        <v>10</v>
      </c>
      <c r="D9" s="20">
        <v>24</v>
      </c>
      <c r="E9" s="24">
        <v>0.58333333333333337</v>
      </c>
    </row>
    <row r="10" spans="1:5" x14ac:dyDescent="0.3">
      <c r="A10" s="23" t="s">
        <v>10</v>
      </c>
      <c r="B10" s="20">
        <v>141</v>
      </c>
      <c r="C10" s="20">
        <v>140</v>
      </c>
      <c r="D10" s="20">
        <v>281</v>
      </c>
      <c r="E10" s="24">
        <v>0.50177935943060503</v>
      </c>
    </row>
    <row r="11" spans="1:5" x14ac:dyDescent="0.3">
      <c r="A11" s="23" t="s">
        <v>11</v>
      </c>
      <c r="B11" s="20">
        <v>552</v>
      </c>
      <c r="C11" s="20">
        <v>434</v>
      </c>
      <c r="D11" s="20">
        <v>986</v>
      </c>
      <c r="E11" s="24">
        <v>0.55983772819472621</v>
      </c>
    </row>
    <row r="12" spans="1:5" x14ac:dyDescent="0.3">
      <c r="A12" s="23" t="s">
        <v>12</v>
      </c>
      <c r="B12" s="20">
        <v>1300</v>
      </c>
      <c r="C12" s="20">
        <v>669</v>
      </c>
      <c r="D12" s="20">
        <v>1969</v>
      </c>
      <c r="E12" s="24">
        <v>0.66023362112747586</v>
      </c>
    </row>
    <row r="13" spans="1:5" x14ac:dyDescent="0.3">
      <c r="A13" s="23" t="s">
        <v>14</v>
      </c>
      <c r="B13" s="20">
        <v>4</v>
      </c>
      <c r="C13" s="20">
        <v>9</v>
      </c>
      <c r="D13" s="20">
        <v>13</v>
      </c>
      <c r="E13" s="24">
        <v>0.30769230769230771</v>
      </c>
    </row>
    <row r="14" spans="1:5" x14ac:dyDescent="0.3">
      <c r="A14" s="23" t="s">
        <v>8</v>
      </c>
      <c r="B14" s="20">
        <v>172</v>
      </c>
      <c r="C14" s="20">
        <v>80</v>
      </c>
      <c r="D14" s="20">
        <v>252</v>
      </c>
      <c r="E14" s="24">
        <v>0.68253968253968256</v>
      </c>
    </row>
    <row r="15" spans="1:5" x14ac:dyDescent="0.3">
      <c r="A15" s="23" t="s">
        <v>16</v>
      </c>
      <c r="B15" s="20">
        <v>3457</v>
      </c>
      <c r="C15" s="20">
        <v>2817</v>
      </c>
      <c r="D15" s="20">
        <v>6274</v>
      </c>
      <c r="E15" s="24">
        <v>0.55100414408670706</v>
      </c>
    </row>
    <row r="16" spans="1:5" x14ac:dyDescent="0.3">
      <c r="A16" s="23" t="s">
        <v>15</v>
      </c>
      <c r="B16" s="20">
        <v>73</v>
      </c>
      <c r="C16" s="20">
        <v>58</v>
      </c>
      <c r="D16" s="20">
        <v>131</v>
      </c>
      <c r="E16" s="24">
        <v>0.5572519083969466</v>
      </c>
    </row>
    <row r="17" spans="1:5" x14ac:dyDescent="0.3">
      <c r="A17" s="23" t="s">
        <v>13</v>
      </c>
      <c r="B17" s="20">
        <v>445</v>
      </c>
      <c r="C17" s="20">
        <v>98</v>
      </c>
      <c r="D17" s="20">
        <v>543</v>
      </c>
      <c r="E17" s="24">
        <v>0.81952117863720075</v>
      </c>
    </row>
    <row r="18" spans="1:5" x14ac:dyDescent="0.3">
      <c r="A18" s="25" t="s">
        <v>48</v>
      </c>
      <c r="B18" s="41">
        <v>6158</v>
      </c>
      <c r="C18" s="41">
        <v>4315</v>
      </c>
      <c r="D18" s="41">
        <v>10473</v>
      </c>
      <c r="E18" s="24">
        <v>0.58798816003055476</v>
      </c>
    </row>
    <row r="19" spans="1:5" x14ac:dyDescent="0.3">
      <c r="A19" s="26"/>
      <c r="B19" s="20"/>
      <c r="C19" s="20"/>
      <c r="D19" s="20"/>
      <c r="E19" s="20"/>
    </row>
    <row r="20" spans="1:5" x14ac:dyDescent="0.3">
      <c r="A20" s="21" t="s">
        <v>50</v>
      </c>
      <c r="B20" s="22" t="s">
        <v>46</v>
      </c>
      <c r="C20" s="22" t="s">
        <v>47</v>
      </c>
      <c r="D20" s="22" t="s">
        <v>48</v>
      </c>
      <c r="E20" s="22" t="s">
        <v>46</v>
      </c>
    </row>
    <row r="21" spans="1:5" x14ac:dyDescent="0.3">
      <c r="A21" s="19" t="s">
        <v>51</v>
      </c>
      <c r="B21" s="41">
        <v>2215</v>
      </c>
      <c r="C21" s="41">
        <v>541</v>
      </c>
      <c r="D21" s="41">
        <v>2756</v>
      </c>
      <c r="E21" s="24">
        <v>0.80370101596516685</v>
      </c>
    </row>
    <row r="22" spans="1:5" x14ac:dyDescent="0.3">
      <c r="A22" s="26"/>
      <c r="B22" s="20"/>
      <c r="C22" s="20"/>
      <c r="D22" s="20"/>
      <c r="E22" s="20"/>
    </row>
    <row r="23" spans="1:5" x14ac:dyDescent="0.3">
      <c r="A23" s="26"/>
      <c r="B23" s="20"/>
      <c r="C23" s="20"/>
      <c r="D23" s="20"/>
      <c r="E23" s="20"/>
    </row>
    <row r="24" spans="1:5" x14ac:dyDescent="0.3">
      <c r="A24" s="26"/>
      <c r="B24" s="20"/>
      <c r="C24" s="20"/>
      <c r="D24" s="20"/>
      <c r="E24" s="20"/>
    </row>
    <row r="25" spans="1:5" x14ac:dyDescent="0.3">
      <c r="A25" s="21" t="s">
        <v>52</v>
      </c>
      <c r="B25" s="22" t="s">
        <v>46</v>
      </c>
      <c r="C25" s="22" t="s">
        <v>47</v>
      </c>
      <c r="D25" s="22" t="s">
        <v>48</v>
      </c>
      <c r="E25" s="22" t="s">
        <v>46</v>
      </c>
    </row>
    <row r="26" spans="1:5" x14ac:dyDescent="0.3">
      <c r="A26" s="28" t="s">
        <v>53</v>
      </c>
      <c r="B26" s="29"/>
      <c r="C26" s="29"/>
      <c r="D26" s="29"/>
      <c r="E26" s="29"/>
    </row>
    <row r="27" spans="1:5" x14ac:dyDescent="0.3">
      <c r="A27" s="30" t="s">
        <v>54</v>
      </c>
      <c r="B27" s="20">
        <v>2</v>
      </c>
      <c r="C27" s="20">
        <v>0</v>
      </c>
      <c r="D27" s="20">
        <v>2</v>
      </c>
      <c r="E27" s="24">
        <v>1</v>
      </c>
    </row>
    <row r="28" spans="1:5" x14ac:dyDescent="0.3">
      <c r="A28" s="30" t="s">
        <v>10</v>
      </c>
      <c r="B28" s="20">
        <v>23</v>
      </c>
      <c r="C28" s="20">
        <v>10</v>
      </c>
      <c r="D28" s="20">
        <v>33</v>
      </c>
      <c r="E28" s="24">
        <v>0.69696969696969702</v>
      </c>
    </row>
    <row r="29" spans="1:5" x14ac:dyDescent="0.3">
      <c r="A29" s="30" t="s">
        <v>11</v>
      </c>
      <c r="B29" s="20">
        <v>212</v>
      </c>
      <c r="C29" s="20">
        <v>67</v>
      </c>
      <c r="D29" s="20">
        <v>279</v>
      </c>
      <c r="E29" s="24">
        <v>0.75985663082437271</v>
      </c>
    </row>
    <row r="30" spans="1:5" x14ac:dyDescent="0.3">
      <c r="A30" s="30" t="s">
        <v>14</v>
      </c>
      <c r="B30" s="20">
        <v>1</v>
      </c>
      <c r="C30" s="20">
        <v>1</v>
      </c>
      <c r="D30" s="20">
        <v>2</v>
      </c>
      <c r="E30" s="24">
        <v>0.5</v>
      </c>
    </row>
    <row r="31" spans="1:5" x14ac:dyDescent="0.3">
      <c r="A31" s="30" t="s">
        <v>12</v>
      </c>
      <c r="B31" s="20">
        <v>312</v>
      </c>
      <c r="C31" s="20">
        <v>71</v>
      </c>
      <c r="D31" s="20">
        <v>383</v>
      </c>
      <c r="E31" s="24">
        <v>0.81462140992167098</v>
      </c>
    </row>
    <row r="32" spans="1:5" x14ac:dyDescent="0.3">
      <c r="A32" s="30" t="s">
        <v>16</v>
      </c>
      <c r="B32" s="20">
        <v>611</v>
      </c>
      <c r="C32" s="20">
        <v>229</v>
      </c>
      <c r="D32" s="20">
        <v>840</v>
      </c>
      <c r="E32" s="24">
        <v>0.72738095238095235</v>
      </c>
    </row>
    <row r="33" spans="1:5" x14ac:dyDescent="0.3">
      <c r="A33" s="30" t="s">
        <v>8</v>
      </c>
      <c r="B33" s="20">
        <v>48</v>
      </c>
      <c r="C33" s="20">
        <v>12</v>
      </c>
      <c r="D33" s="20">
        <v>60</v>
      </c>
      <c r="E33" s="24">
        <v>0.8</v>
      </c>
    </row>
    <row r="34" spans="1:5" x14ac:dyDescent="0.3">
      <c r="A34" s="30" t="s">
        <v>15</v>
      </c>
      <c r="B34" s="20">
        <v>13</v>
      </c>
      <c r="C34" s="20">
        <v>4</v>
      </c>
      <c r="D34" s="20">
        <v>17</v>
      </c>
      <c r="E34" s="24">
        <v>0.76470588235294112</v>
      </c>
    </row>
    <row r="35" spans="1:5" x14ac:dyDescent="0.3">
      <c r="A35" s="31" t="s">
        <v>55</v>
      </c>
      <c r="B35" s="42">
        <v>1222</v>
      </c>
      <c r="C35" s="42">
        <v>394</v>
      </c>
      <c r="D35" s="42">
        <v>1616</v>
      </c>
      <c r="E35" s="40">
        <v>0.75618811881188119</v>
      </c>
    </row>
    <row r="36" spans="1:5" x14ac:dyDescent="0.3">
      <c r="A36" s="28" t="s">
        <v>56</v>
      </c>
      <c r="B36" s="29"/>
      <c r="C36" s="29"/>
      <c r="D36" s="29"/>
      <c r="E36" s="29"/>
    </row>
    <row r="37" spans="1:5" x14ac:dyDescent="0.3">
      <c r="A37" s="30" t="s">
        <v>54</v>
      </c>
      <c r="B37" s="20">
        <v>2</v>
      </c>
      <c r="C37" s="20">
        <v>0</v>
      </c>
      <c r="D37" s="20">
        <v>2</v>
      </c>
      <c r="E37" s="24">
        <v>1</v>
      </c>
    </row>
    <row r="38" spans="1:5" x14ac:dyDescent="0.3">
      <c r="A38" s="30" t="s">
        <v>10</v>
      </c>
      <c r="B38" s="20">
        <v>34</v>
      </c>
      <c r="C38" s="20">
        <v>8</v>
      </c>
      <c r="D38" s="20">
        <v>42</v>
      </c>
      <c r="E38" s="24">
        <v>0.80952380952380953</v>
      </c>
    </row>
    <row r="39" spans="1:5" x14ac:dyDescent="0.3">
      <c r="A39" s="30" t="s">
        <v>11</v>
      </c>
      <c r="B39" s="20">
        <v>121</v>
      </c>
      <c r="C39" s="20">
        <v>23</v>
      </c>
      <c r="D39" s="20">
        <v>144</v>
      </c>
      <c r="E39" s="24">
        <v>0.84027777777777779</v>
      </c>
    </row>
    <row r="40" spans="1:5" s="32" customFormat="1" x14ac:dyDescent="0.3">
      <c r="A40" s="30" t="s">
        <v>14</v>
      </c>
      <c r="B40" s="20">
        <v>0</v>
      </c>
      <c r="C40" s="20">
        <v>1</v>
      </c>
      <c r="D40" s="20">
        <v>1</v>
      </c>
      <c r="E40" s="24">
        <v>0</v>
      </c>
    </row>
    <row r="41" spans="1:5" x14ac:dyDescent="0.3">
      <c r="A41" s="30" t="s">
        <v>12</v>
      </c>
      <c r="B41" s="20">
        <v>298</v>
      </c>
      <c r="C41" s="20">
        <v>34</v>
      </c>
      <c r="D41" s="20">
        <v>332</v>
      </c>
      <c r="E41" s="24">
        <v>0.89759036144578308</v>
      </c>
    </row>
    <row r="42" spans="1:5" x14ac:dyDescent="0.3">
      <c r="A42" s="30" t="s">
        <v>16</v>
      </c>
      <c r="B42" s="20">
        <v>493</v>
      </c>
      <c r="C42" s="20">
        <v>76</v>
      </c>
      <c r="D42" s="20">
        <v>569</v>
      </c>
      <c r="E42" s="24">
        <v>0.86643233743409487</v>
      </c>
    </row>
    <row r="43" spans="1:5" x14ac:dyDescent="0.3">
      <c r="A43" s="30" t="s">
        <v>8</v>
      </c>
      <c r="B43" s="20">
        <v>31</v>
      </c>
      <c r="C43" s="20">
        <v>4</v>
      </c>
      <c r="D43" s="20">
        <v>35</v>
      </c>
      <c r="E43" s="24">
        <v>0.88571428571428568</v>
      </c>
    </row>
    <row r="44" spans="1:5" x14ac:dyDescent="0.3">
      <c r="A44" s="30" t="s">
        <v>15</v>
      </c>
      <c r="B44" s="20">
        <v>14</v>
      </c>
      <c r="C44" s="20">
        <v>1</v>
      </c>
      <c r="D44" s="20">
        <v>15</v>
      </c>
      <c r="E44" s="24">
        <v>0.93333333333333335</v>
      </c>
    </row>
    <row r="45" spans="1:5" x14ac:dyDescent="0.3">
      <c r="A45" s="31" t="s">
        <v>57</v>
      </c>
      <c r="B45" s="42">
        <v>993</v>
      </c>
      <c r="C45" s="42">
        <v>147</v>
      </c>
      <c r="D45" s="42">
        <v>1140</v>
      </c>
      <c r="E45" s="40">
        <v>0.87105263157894741</v>
      </c>
    </row>
    <row r="46" spans="1:5" x14ac:dyDescent="0.3">
      <c r="A46" s="19" t="s">
        <v>58</v>
      </c>
      <c r="B46" s="41">
        <v>2215</v>
      </c>
      <c r="C46" s="41">
        <v>541</v>
      </c>
      <c r="D46" s="41">
        <v>2756</v>
      </c>
      <c r="E46" s="24">
        <v>0.80370101596516685</v>
      </c>
    </row>
  </sheetData>
  <pageMargins left="0.7" right="0.7" top="0.75" bottom="0.75" header="0.3" footer="0.3"/>
  <pageSetup fitToHeight="0" orientation="portrait" r:id="rId1"/>
  <headerFooter>
    <oddHeader>&amp;C&amp;"Century Gothic,Bold"&amp;12&amp;A</oddHeader>
  </headerFooter>
  <rowBreaks count="1" manualBreakCount="1">
    <brk id="35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zoomScaleNormal="100" workbookViewId="0">
      <selection activeCell="A16" sqref="A16"/>
    </sheetView>
  </sheetViews>
  <sheetFormatPr defaultRowHeight="12.75" x14ac:dyDescent="0.2"/>
  <cols>
    <col min="1" max="1" width="62.140625" bestFit="1" customWidth="1"/>
    <col min="2" max="2" width="8.5703125" bestFit="1" customWidth="1"/>
    <col min="3" max="3" width="11.140625" bestFit="1" customWidth="1"/>
    <col min="4" max="4" width="17" bestFit="1" customWidth="1"/>
  </cols>
  <sheetData>
    <row r="1" spans="1:5" s="1" customFormat="1" ht="17.25" x14ac:dyDescent="0.3">
      <c r="A1" s="14" t="s">
        <v>60</v>
      </c>
      <c r="B1" s="14" t="s">
        <v>64</v>
      </c>
      <c r="C1" s="14" t="s">
        <v>63</v>
      </c>
      <c r="D1" s="14" t="s">
        <v>62</v>
      </c>
      <c r="E1" s="14"/>
    </row>
    <row r="2" spans="1:5" s="1" customFormat="1" ht="17.25" x14ac:dyDescent="0.3">
      <c r="A2" s="10" t="s">
        <v>41</v>
      </c>
      <c r="B2" s="10">
        <v>1070</v>
      </c>
      <c r="C2" s="10">
        <v>743</v>
      </c>
      <c r="D2" s="33">
        <v>0.69439252336448598</v>
      </c>
      <c r="E2" s="15"/>
    </row>
    <row r="3" spans="1:5" s="1" customFormat="1" ht="17.25" x14ac:dyDescent="0.3">
      <c r="A3" s="10" t="s">
        <v>42</v>
      </c>
      <c r="B3" s="10">
        <v>55</v>
      </c>
      <c r="C3" s="10">
        <v>25</v>
      </c>
      <c r="D3" s="33">
        <v>0.45454545454545453</v>
      </c>
      <c r="E3" s="15"/>
    </row>
  </sheetData>
  <pageMargins left="0.53125" right="0.5" top="0.875" bottom="0.75" header="0.3" footer="0.3"/>
  <pageSetup orientation="portrait" r:id="rId1"/>
  <headerFooter>
    <oddHeader>&amp;C&amp;"Century Gothic,Bold"&amp;12&amp;A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zoomScaleNormal="100" workbookViewId="0">
      <selection activeCell="A29" sqref="A29:E29"/>
    </sheetView>
  </sheetViews>
  <sheetFormatPr defaultRowHeight="12.75" customHeight="1" x14ac:dyDescent="0.3"/>
  <cols>
    <col min="1" max="1" width="24" style="1" bestFit="1" customWidth="1"/>
    <col min="2" max="2" width="48.28515625" style="1" bestFit="1" customWidth="1"/>
    <col min="3" max="3" width="20.140625" style="1" bestFit="1" customWidth="1"/>
    <col min="4" max="4" width="19.42578125" style="1" bestFit="1" customWidth="1"/>
    <col min="5" max="5" width="30.5703125" style="1" bestFit="1" customWidth="1"/>
    <col min="6" max="16384" width="9.140625" style="1"/>
  </cols>
  <sheetData>
    <row r="1" spans="1:5" ht="18" thickBot="1" x14ac:dyDescent="0.35">
      <c r="A1" s="34" t="s">
        <v>0</v>
      </c>
      <c r="B1" s="35"/>
      <c r="C1" s="35"/>
      <c r="D1" s="35"/>
      <c r="E1" s="35"/>
    </row>
    <row r="2" spans="1:5" ht="18" thickBot="1" x14ac:dyDescent="0.35">
      <c r="A2" s="2" t="s">
        <v>38</v>
      </c>
      <c r="B2" s="2" t="s">
        <v>29</v>
      </c>
      <c r="C2" s="2" t="s">
        <v>30</v>
      </c>
      <c r="D2" s="36"/>
      <c r="E2" s="36"/>
    </row>
    <row r="3" spans="1:5" ht="17.25" x14ac:dyDescent="0.3">
      <c r="A3" s="3" t="s">
        <v>61</v>
      </c>
      <c r="B3" s="3" t="s">
        <v>27</v>
      </c>
      <c r="C3" s="4">
        <v>611</v>
      </c>
      <c r="D3" s="36"/>
      <c r="E3" s="36"/>
    </row>
    <row r="4" spans="1:5" ht="18" thickBot="1" x14ac:dyDescent="0.35">
      <c r="A4" s="3" t="s">
        <v>61</v>
      </c>
      <c r="B4" s="3" t="s">
        <v>28</v>
      </c>
      <c r="C4" s="4">
        <v>890</v>
      </c>
      <c r="D4" s="36"/>
      <c r="E4" s="36"/>
    </row>
    <row r="5" spans="1:5" ht="18" thickBot="1" x14ac:dyDescent="0.35">
      <c r="A5" s="43" t="s">
        <v>26</v>
      </c>
      <c r="B5" s="76"/>
      <c r="C5" s="5">
        <v>1501</v>
      </c>
      <c r="D5" s="36"/>
      <c r="E5" s="36"/>
    </row>
    <row r="6" spans="1:5" ht="17.25" x14ac:dyDescent="0.3">
      <c r="A6" s="44" t="s">
        <v>1</v>
      </c>
      <c r="B6" s="77"/>
      <c r="C6" s="77"/>
      <c r="D6" s="77"/>
      <c r="E6" s="77"/>
    </row>
    <row r="7" spans="1:5" ht="18" thickBot="1" x14ac:dyDescent="0.35">
      <c r="A7" s="34" t="s">
        <v>2</v>
      </c>
      <c r="B7" s="35"/>
      <c r="C7" s="35"/>
      <c r="D7" s="35"/>
      <c r="E7" s="35"/>
    </row>
    <row r="8" spans="1:5" ht="18" thickBot="1" x14ac:dyDescent="0.35">
      <c r="A8" s="2" t="s">
        <v>38</v>
      </c>
      <c r="B8" s="2" t="s">
        <v>29</v>
      </c>
      <c r="C8" s="2" t="s">
        <v>30</v>
      </c>
      <c r="D8" s="2" t="s">
        <v>39</v>
      </c>
      <c r="E8" s="2" t="s">
        <v>40</v>
      </c>
    </row>
    <row r="9" spans="1:5" ht="17.25" x14ac:dyDescent="0.3">
      <c r="A9" s="3" t="s">
        <v>61</v>
      </c>
      <c r="B9" s="3" t="s">
        <v>27</v>
      </c>
      <c r="C9" s="4">
        <v>611</v>
      </c>
      <c r="D9" s="4">
        <v>208</v>
      </c>
      <c r="E9" s="6">
        <v>0.34042553191489361</v>
      </c>
    </row>
    <row r="10" spans="1:5" ht="18" thickBot="1" x14ac:dyDescent="0.35">
      <c r="A10" s="3" t="s">
        <v>61</v>
      </c>
      <c r="B10" s="3" t="s">
        <v>28</v>
      </c>
      <c r="C10" s="4">
        <v>890</v>
      </c>
      <c r="D10" s="4">
        <v>346</v>
      </c>
      <c r="E10" s="6">
        <v>0.38876404494382022</v>
      </c>
    </row>
    <row r="11" spans="1:5" ht="18" thickBot="1" x14ac:dyDescent="0.35">
      <c r="A11" s="43" t="s">
        <v>26</v>
      </c>
      <c r="B11" s="76"/>
      <c r="C11" s="5">
        <v>1501</v>
      </c>
      <c r="D11" s="5">
        <v>554</v>
      </c>
      <c r="E11" s="7">
        <v>0.36908727514990008</v>
      </c>
    </row>
    <row r="12" spans="1:5" ht="17.25" x14ac:dyDescent="0.3">
      <c r="A12" s="44" t="s">
        <v>1</v>
      </c>
      <c r="B12" s="77"/>
      <c r="C12" s="77"/>
      <c r="D12" s="77"/>
      <c r="E12" s="77"/>
    </row>
    <row r="13" spans="1:5" ht="18" thickBot="1" x14ac:dyDescent="0.35">
      <c r="A13" s="34" t="s">
        <v>3</v>
      </c>
      <c r="B13" s="35"/>
      <c r="C13" s="35"/>
      <c r="D13" s="35"/>
      <c r="E13" s="35"/>
    </row>
    <row r="14" spans="1:5" ht="18" thickBot="1" x14ac:dyDescent="0.35">
      <c r="A14" s="2" t="s">
        <v>38</v>
      </c>
      <c r="B14" s="2" t="s">
        <v>4</v>
      </c>
      <c r="C14" s="2" t="s">
        <v>30</v>
      </c>
      <c r="D14" s="2" t="s">
        <v>39</v>
      </c>
      <c r="E14" s="2" t="s">
        <v>40</v>
      </c>
    </row>
    <row r="15" spans="1:5" ht="17.25" x14ac:dyDescent="0.3">
      <c r="A15" s="3" t="s">
        <v>61</v>
      </c>
      <c r="B15" s="3" t="s">
        <v>5</v>
      </c>
      <c r="C15" s="4">
        <v>748</v>
      </c>
      <c r="D15" s="4">
        <v>254</v>
      </c>
      <c r="E15" s="6">
        <v>0.33957219251336901</v>
      </c>
    </row>
    <row r="16" spans="1:5" ht="18" thickBot="1" x14ac:dyDescent="0.35">
      <c r="A16" s="3" t="s">
        <v>61</v>
      </c>
      <c r="B16" s="3" t="s">
        <v>6</v>
      </c>
      <c r="C16" s="4">
        <v>753</v>
      </c>
      <c r="D16" s="4">
        <v>300</v>
      </c>
      <c r="E16" s="6">
        <v>0.39840637450199201</v>
      </c>
    </row>
    <row r="17" spans="1:5" ht="17.25" x14ac:dyDescent="0.3">
      <c r="A17" s="44" t="s">
        <v>1</v>
      </c>
      <c r="B17" s="77"/>
      <c r="C17" s="77"/>
      <c r="D17" s="77"/>
      <c r="E17" s="77"/>
    </row>
    <row r="18" spans="1:5" ht="18" thickBot="1" x14ac:dyDescent="0.35">
      <c r="A18" s="45" t="s">
        <v>7</v>
      </c>
      <c r="B18" s="78"/>
      <c r="C18" s="78"/>
      <c r="D18" s="78"/>
      <c r="E18" s="78"/>
    </row>
    <row r="19" spans="1:5" ht="18" thickBot="1" x14ac:dyDescent="0.35">
      <c r="A19" s="2" t="s">
        <v>38</v>
      </c>
      <c r="B19" s="2" t="s">
        <v>31</v>
      </c>
      <c r="C19" s="2" t="s">
        <v>30</v>
      </c>
      <c r="D19" s="2" t="s">
        <v>39</v>
      </c>
      <c r="E19" s="2" t="s">
        <v>40</v>
      </c>
    </row>
    <row r="20" spans="1:5" ht="17.25" x14ac:dyDescent="0.3">
      <c r="A20" s="3" t="s">
        <v>61</v>
      </c>
      <c r="B20" s="3" t="s">
        <v>8</v>
      </c>
      <c r="C20" s="4">
        <v>38</v>
      </c>
      <c r="D20" s="4">
        <v>10</v>
      </c>
      <c r="E20" s="6">
        <v>0.26315789473684209</v>
      </c>
    </row>
    <row r="21" spans="1:5" ht="17.25" x14ac:dyDescent="0.3">
      <c r="A21" s="3" t="s">
        <v>61</v>
      </c>
      <c r="B21" s="3" t="s">
        <v>9</v>
      </c>
      <c r="C21" s="4">
        <v>1</v>
      </c>
      <c r="D21" s="4">
        <v>0</v>
      </c>
      <c r="E21" s="6">
        <v>0</v>
      </c>
    </row>
    <row r="22" spans="1:5" ht="17.25" x14ac:dyDescent="0.3">
      <c r="A22" s="3" t="s">
        <v>61</v>
      </c>
      <c r="B22" s="3" t="s">
        <v>10</v>
      </c>
      <c r="C22" s="4">
        <v>21</v>
      </c>
      <c r="D22" s="4">
        <v>11</v>
      </c>
      <c r="E22" s="6">
        <v>0.52380952380952384</v>
      </c>
    </row>
    <row r="23" spans="1:5" ht="17.25" x14ac:dyDescent="0.3">
      <c r="A23" s="3" t="s">
        <v>61</v>
      </c>
      <c r="B23" s="3" t="s">
        <v>11</v>
      </c>
      <c r="C23" s="4">
        <v>159</v>
      </c>
      <c r="D23" s="4">
        <v>19</v>
      </c>
      <c r="E23" s="6">
        <v>0.11949685534591195</v>
      </c>
    </row>
    <row r="24" spans="1:5" ht="17.25" x14ac:dyDescent="0.3">
      <c r="A24" s="3" t="s">
        <v>61</v>
      </c>
      <c r="B24" s="3" t="s">
        <v>12</v>
      </c>
      <c r="C24" s="4">
        <v>229</v>
      </c>
      <c r="D24" s="4">
        <v>88</v>
      </c>
      <c r="E24" s="6">
        <v>0.38427947598253276</v>
      </c>
    </row>
    <row r="25" spans="1:5" ht="17.25" x14ac:dyDescent="0.3">
      <c r="A25" s="3" t="s">
        <v>61</v>
      </c>
      <c r="B25" s="3" t="s">
        <v>13</v>
      </c>
      <c r="C25" s="4">
        <v>40</v>
      </c>
      <c r="D25" s="4">
        <v>26</v>
      </c>
      <c r="E25" s="6">
        <v>0.65</v>
      </c>
    </row>
    <row r="26" spans="1:5" ht="17.25" x14ac:dyDescent="0.3">
      <c r="A26" s="3" t="s">
        <v>61</v>
      </c>
      <c r="B26" s="3" t="s">
        <v>14</v>
      </c>
      <c r="C26" s="4">
        <v>0</v>
      </c>
      <c r="D26" s="4">
        <v>0</v>
      </c>
      <c r="E26" s="6" t="s">
        <v>65</v>
      </c>
    </row>
    <row r="27" spans="1:5" ht="17.25" x14ac:dyDescent="0.3">
      <c r="A27" s="3" t="s">
        <v>61</v>
      </c>
      <c r="B27" s="3" t="s">
        <v>15</v>
      </c>
      <c r="C27" s="4">
        <v>7</v>
      </c>
      <c r="D27" s="4">
        <v>5</v>
      </c>
      <c r="E27" s="6">
        <v>0.7142857142857143</v>
      </c>
    </row>
    <row r="28" spans="1:5" ht="18" thickBot="1" x14ac:dyDescent="0.35">
      <c r="A28" s="3" t="s">
        <v>61</v>
      </c>
      <c r="B28" s="3" t="s">
        <v>16</v>
      </c>
      <c r="C28" s="4">
        <v>1006</v>
      </c>
      <c r="D28" s="4">
        <v>395</v>
      </c>
      <c r="E28" s="6">
        <v>0.39264413518886682</v>
      </c>
    </row>
    <row r="29" spans="1:5" ht="17.25" x14ac:dyDescent="0.3">
      <c r="A29" s="44" t="s">
        <v>1</v>
      </c>
      <c r="B29" s="77"/>
      <c r="C29" s="77"/>
      <c r="D29" s="77"/>
      <c r="E29" s="77"/>
    </row>
    <row r="30" spans="1:5" ht="18" thickBot="1" x14ac:dyDescent="0.35">
      <c r="A30" s="34" t="s">
        <v>17</v>
      </c>
      <c r="B30" s="35"/>
      <c r="C30" s="35"/>
      <c r="D30" s="35"/>
      <c r="E30" s="35"/>
    </row>
    <row r="31" spans="1:5" ht="18" thickBot="1" x14ac:dyDescent="0.35">
      <c r="A31" s="2" t="s">
        <v>38</v>
      </c>
      <c r="B31" s="2" t="s">
        <v>32</v>
      </c>
      <c r="C31" s="2" t="s">
        <v>30</v>
      </c>
      <c r="D31" s="2" t="s">
        <v>39</v>
      </c>
      <c r="E31" s="2" t="s">
        <v>40</v>
      </c>
    </row>
    <row r="32" spans="1:5" ht="17.25" x14ac:dyDescent="0.3">
      <c r="A32" s="3" t="s">
        <v>61</v>
      </c>
      <c r="B32" s="3" t="s">
        <v>17</v>
      </c>
      <c r="C32" s="4">
        <v>667</v>
      </c>
      <c r="D32" s="4">
        <v>203</v>
      </c>
      <c r="E32" s="6">
        <v>0.30434782608695654</v>
      </c>
    </row>
    <row r="33" spans="1:5" ht="18" thickBot="1" x14ac:dyDescent="0.35">
      <c r="A33" s="3" t="s">
        <v>61</v>
      </c>
      <c r="B33" s="8"/>
      <c r="C33" s="4">
        <v>834</v>
      </c>
      <c r="D33" s="4">
        <v>351</v>
      </c>
      <c r="E33" s="6">
        <v>0.42086330935251798</v>
      </c>
    </row>
    <row r="34" spans="1:5" ht="17.25" x14ac:dyDescent="0.3">
      <c r="A34" s="44" t="s">
        <v>1</v>
      </c>
      <c r="B34" s="77"/>
      <c r="C34" s="77"/>
      <c r="D34" s="77"/>
      <c r="E34" s="77"/>
    </row>
    <row r="35" spans="1:5" ht="18" thickBot="1" x14ac:dyDescent="0.35">
      <c r="A35" s="34" t="s">
        <v>18</v>
      </c>
      <c r="B35" s="35"/>
      <c r="C35" s="35"/>
      <c r="D35" s="35"/>
      <c r="E35" s="35"/>
    </row>
    <row r="36" spans="1:5" ht="18" thickBot="1" x14ac:dyDescent="0.35">
      <c r="A36" s="2" t="s">
        <v>38</v>
      </c>
      <c r="B36" s="2" t="s">
        <v>33</v>
      </c>
      <c r="C36" s="2" t="s">
        <v>30</v>
      </c>
      <c r="D36" s="2" t="s">
        <v>39</v>
      </c>
      <c r="E36" s="2" t="s">
        <v>40</v>
      </c>
    </row>
    <row r="37" spans="1:5" ht="17.25" x14ac:dyDescent="0.3">
      <c r="A37" s="3" t="s">
        <v>61</v>
      </c>
      <c r="B37" s="3" t="s">
        <v>19</v>
      </c>
      <c r="C37" s="4">
        <v>252</v>
      </c>
      <c r="D37" s="4">
        <v>89</v>
      </c>
      <c r="E37" s="6">
        <v>0.3531746031746032</v>
      </c>
    </row>
    <row r="38" spans="1:5" ht="18" thickBot="1" x14ac:dyDescent="0.35">
      <c r="A38" s="3" t="s">
        <v>61</v>
      </c>
      <c r="B38" s="8"/>
      <c r="C38" s="4">
        <v>1249</v>
      </c>
      <c r="D38" s="4">
        <v>465</v>
      </c>
      <c r="E38" s="6">
        <v>0.37229783827061647</v>
      </c>
    </row>
    <row r="39" spans="1:5" ht="17.25" x14ac:dyDescent="0.3">
      <c r="A39" s="44" t="s">
        <v>1</v>
      </c>
      <c r="B39" s="77"/>
      <c r="C39" s="77"/>
      <c r="D39" s="77"/>
      <c r="E39" s="77"/>
    </row>
    <row r="40" spans="1:5" ht="18" thickBot="1" x14ac:dyDescent="0.35">
      <c r="A40" s="34" t="s">
        <v>20</v>
      </c>
      <c r="B40" s="35"/>
      <c r="C40" s="35"/>
      <c r="D40" s="35"/>
      <c r="E40" s="35"/>
    </row>
    <row r="41" spans="1:5" ht="18" thickBot="1" x14ac:dyDescent="0.35">
      <c r="A41" s="2" t="s">
        <v>38</v>
      </c>
      <c r="B41" s="2" t="s">
        <v>34</v>
      </c>
      <c r="C41" s="2" t="s">
        <v>30</v>
      </c>
      <c r="D41" s="2" t="s">
        <v>39</v>
      </c>
      <c r="E41" s="2" t="s">
        <v>40</v>
      </c>
    </row>
    <row r="42" spans="1:5" ht="17.25" x14ac:dyDescent="0.3">
      <c r="A42" s="3" t="s">
        <v>61</v>
      </c>
      <c r="B42" s="3" t="s">
        <v>21</v>
      </c>
      <c r="C42" s="4">
        <v>582</v>
      </c>
      <c r="D42" s="4">
        <v>262</v>
      </c>
      <c r="E42" s="6">
        <v>0.45017182130584193</v>
      </c>
    </row>
    <row r="43" spans="1:5" ht="18" thickBot="1" x14ac:dyDescent="0.35">
      <c r="A43" s="3" t="s">
        <v>61</v>
      </c>
      <c r="B43" s="8"/>
      <c r="C43" s="4">
        <v>919</v>
      </c>
      <c r="D43" s="4">
        <v>292</v>
      </c>
      <c r="E43" s="6">
        <v>0.3177366702937976</v>
      </c>
    </row>
  </sheetData>
  <pageMargins left="0.7" right="0.7" top="0.75" bottom="0.75" header="0.3" footer="0.3"/>
  <pageSetup scale="89" fitToHeight="0" orientation="landscape" r:id="rId1"/>
  <headerFooter>
    <oddHeader>&amp;C&amp;"Century Gothic,Bold"&amp;12&amp;A</oddHeader>
  </headerFooter>
  <rowBreaks count="1" manualBreakCount="1">
    <brk id="29" max="16383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Normal="100" workbookViewId="0">
      <selection activeCell="A10" sqref="A10:H10"/>
    </sheetView>
  </sheetViews>
  <sheetFormatPr defaultRowHeight="12.75" customHeight="1" x14ac:dyDescent="0.3"/>
  <cols>
    <col min="1" max="1" width="24" style="1" bestFit="1" customWidth="1"/>
    <col min="2" max="2" width="48.28515625" style="1" bestFit="1" customWidth="1"/>
    <col min="3" max="3" width="20.140625" style="1" bestFit="1" customWidth="1"/>
    <col min="4" max="4" width="17" style="1" bestFit="1" customWidth="1"/>
    <col min="5" max="5" width="19.42578125" style="1" bestFit="1" customWidth="1"/>
    <col min="6" max="6" width="17" style="1" bestFit="1" customWidth="1"/>
    <col min="7" max="7" width="19.42578125" style="16" bestFit="1" customWidth="1"/>
    <col min="8" max="8" width="17" style="1" bestFit="1" customWidth="1"/>
    <col min="9" max="9" width="19.42578125" style="16" bestFit="1" customWidth="1"/>
    <col min="10" max="16384" width="9.140625" style="1"/>
  </cols>
  <sheetData>
    <row r="1" spans="1:9" s="13" customFormat="1" ht="15.75" thickBot="1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8" thickBot="1" x14ac:dyDescent="0.35">
      <c r="A2" s="2" t="s">
        <v>38</v>
      </c>
      <c r="B2" s="2" t="s">
        <v>30</v>
      </c>
      <c r="C2" s="36"/>
      <c r="D2" s="36"/>
      <c r="E2" s="36"/>
      <c r="F2" s="36"/>
      <c r="G2" s="36"/>
      <c r="H2" s="36"/>
      <c r="I2" s="36"/>
    </row>
    <row r="3" spans="1:9" ht="18" thickBot="1" x14ac:dyDescent="0.35">
      <c r="A3" s="3" t="s">
        <v>61</v>
      </c>
      <c r="B3" s="4">
        <v>1501</v>
      </c>
      <c r="C3" s="36"/>
      <c r="D3" s="36"/>
      <c r="E3" s="36"/>
      <c r="F3" s="36"/>
      <c r="G3" s="36"/>
      <c r="H3" s="36"/>
      <c r="I3" s="36"/>
    </row>
    <row r="4" spans="1:9" ht="17.25" x14ac:dyDescent="0.3">
      <c r="A4" s="44" t="s">
        <v>1</v>
      </c>
      <c r="B4" s="77"/>
      <c r="C4" s="77"/>
      <c r="D4" s="77"/>
      <c r="E4" s="77"/>
      <c r="F4" s="77"/>
      <c r="G4" s="77"/>
      <c r="H4" s="77"/>
      <c r="I4" s="36"/>
    </row>
    <row r="5" spans="1:9" s="13" customFormat="1" ht="15.75" thickBot="1" x14ac:dyDescent="0.25">
      <c r="A5" s="45" t="s">
        <v>22</v>
      </c>
      <c r="B5" s="78"/>
      <c r="C5" s="78"/>
      <c r="D5" s="78"/>
      <c r="E5" s="78"/>
      <c r="F5" s="78"/>
      <c r="G5" s="78"/>
      <c r="H5" s="78"/>
      <c r="I5" s="35"/>
    </row>
    <row r="6" spans="1:9" ht="18" thickBot="1" x14ac:dyDescent="0.35">
      <c r="A6" s="2" t="s">
        <v>38</v>
      </c>
      <c r="B6" s="2" t="s">
        <v>29</v>
      </c>
      <c r="C6" s="2" t="s">
        <v>30</v>
      </c>
      <c r="D6" s="2" t="s">
        <v>35</v>
      </c>
      <c r="E6" s="2" t="s">
        <v>23</v>
      </c>
      <c r="F6" s="2" t="s">
        <v>36</v>
      </c>
      <c r="G6" s="2" t="s">
        <v>43</v>
      </c>
      <c r="H6" s="2" t="s">
        <v>37</v>
      </c>
      <c r="I6" s="2" t="s">
        <v>44</v>
      </c>
    </row>
    <row r="7" spans="1:9" ht="18" thickBot="1" x14ac:dyDescent="0.35">
      <c r="A7" s="3" t="s">
        <v>61</v>
      </c>
      <c r="B7" s="3" t="s">
        <v>27</v>
      </c>
      <c r="C7" s="4">
        <v>594</v>
      </c>
      <c r="D7" s="4">
        <v>98</v>
      </c>
      <c r="E7" s="6">
        <v>0.16498316498316498</v>
      </c>
      <c r="F7" s="4">
        <v>163</v>
      </c>
      <c r="G7" s="17">
        <v>0.27441077441077444</v>
      </c>
      <c r="H7" s="4">
        <v>197</v>
      </c>
      <c r="I7" s="17">
        <v>0.33164983164983164</v>
      </c>
    </row>
    <row r="8" spans="1:9" ht="18" thickBot="1" x14ac:dyDescent="0.35">
      <c r="A8" s="3" t="s">
        <v>61</v>
      </c>
      <c r="B8" s="3" t="s">
        <v>28</v>
      </c>
      <c r="C8" s="4">
        <v>890</v>
      </c>
      <c r="D8" s="4">
        <v>134</v>
      </c>
      <c r="E8" s="6">
        <v>0.15056179775280898</v>
      </c>
      <c r="F8" s="4">
        <v>272</v>
      </c>
      <c r="G8" s="17">
        <v>0.30561797752808989</v>
      </c>
      <c r="H8" s="4">
        <v>346</v>
      </c>
      <c r="I8" s="17">
        <v>0.38876404494382022</v>
      </c>
    </row>
    <row r="9" spans="1:9" ht="18" thickBot="1" x14ac:dyDescent="0.35">
      <c r="A9" s="43" t="s">
        <v>26</v>
      </c>
      <c r="B9" s="76"/>
      <c r="C9" s="5">
        <v>1484</v>
      </c>
      <c r="D9" s="5">
        <v>232</v>
      </c>
      <c r="E9" s="7">
        <v>0.15633423180592992</v>
      </c>
      <c r="F9" s="5">
        <v>435</v>
      </c>
      <c r="G9" s="18">
        <v>0.29312668463611857</v>
      </c>
      <c r="H9" s="5">
        <v>543</v>
      </c>
      <c r="I9" s="18">
        <v>0.36590296495956875</v>
      </c>
    </row>
    <row r="10" spans="1:9" ht="17.25" x14ac:dyDescent="0.3">
      <c r="A10" s="44" t="s">
        <v>1</v>
      </c>
      <c r="B10" s="77"/>
      <c r="C10" s="77"/>
      <c r="D10" s="77"/>
      <c r="E10" s="77"/>
      <c r="F10" s="77"/>
      <c r="G10" s="77"/>
      <c r="H10" s="77"/>
      <c r="I10" s="36"/>
    </row>
    <row r="11" spans="1:9" s="13" customFormat="1" ht="15.75" thickBot="1" x14ac:dyDescent="0.25">
      <c r="A11" s="34" t="s">
        <v>24</v>
      </c>
      <c r="B11" s="35"/>
      <c r="C11" s="35"/>
      <c r="D11" s="35"/>
      <c r="E11" s="35"/>
      <c r="F11" s="35"/>
      <c r="G11" s="35"/>
      <c r="H11" s="35"/>
      <c r="I11" s="35"/>
    </row>
    <row r="12" spans="1:9" ht="18" thickBot="1" x14ac:dyDescent="0.35">
      <c r="A12" s="2" t="s">
        <v>38</v>
      </c>
      <c r="B12" s="2" t="s">
        <v>4</v>
      </c>
      <c r="C12" s="2" t="s">
        <v>30</v>
      </c>
      <c r="D12" s="2" t="s">
        <v>35</v>
      </c>
      <c r="E12" s="2" t="s">
        <v>23</v>
      </c>
      <c r="F12" s="2" t="s">
        <v>36</v>
      </c>
      <c r="G12" s="2" t="s">
        <v>43</v>
      </c>
      <c r="H12" s="2" t="s">
        <v>37</v>
      </c>
      <c r="I12" s="2" t="s">
        <v>44</v>
      </c>
    </row>
    <row r="13" spans="1:9" ht="18" thickBot="1" x14ac:dyDescent="0.35">
      <c r="A13" s="3" t="s">
        <v>61</v>
      </c>
      <c r="B13" s="3" t="s">
        <v>5</v>
      </c>
      <c r="C13" s="4">
        <v>732</v>
      </c>
      <c r="D13" s="4">
        <v>88</v>
      </c>
      <c r="E13" s="6">
        <v>0.12021857923497267</v>
      </c>
      <c r="F13" s="4">
        <v>188</v>
      </c>
      <c r="G13" s="17">
        <v>0.25683060109289618</v>
      </c>
      <c r="H13" s="4">
        <v>244</v>
      </c>
      <c r="I13" s="17">
        <v>0.33333333333333331</v>
      </c>
    </row>
    <row r="14" spans="1:9" ht="18" thickBot="1" x14ac:dyDescent="0.35">
      <c r="A14" s="3" t="s">
        <v>61</v>
      </c>
      <c r="B14" s="3" t="s">
        <v>6</v>
      </c>
      <c r="C14" s="4">
        <v>752</v>
      </c>
      <c r="D14" s="4">
        <v>144</v>
      </c>
      <c r="E14" s="6">
        <v>0.19148936170212766</v>
      </c>
      <c r="F14" s="4">
        <v>247</v>
      </c>
      <c r="G14" s="17">
        <v>0.32845744680851063</v>
      </c>
      <c r="H14" s="4">
        <v>299</v>
      </c>
      <c r="I14" s="17">
        <v>0.39760638297872342</v>
      </c>
    </row>
    <row r="15" spans="1:9" ht="17.25" x14ac:dyDescent="0.3">
      <c r="A15" s="44" t="s">
        <v>1</v>
      </c>
      <c r="B15" s="77"/>
      <c r="C15" s="77"/>
      <c r="D15" s="77"/>
      <c r="E15" s="77"/>
      <c r="F15" s="77"/>
      <c r="G15" s="77"/>
      <c r="H15" s="77"/>
      <c r="I15" s="36"/>
    </row>
    <row r="16" spans="1:9" s="13" customFormat="1" ht="15.75" thickBot="1" x14ac:dyDescent="0.25">
      <c r="A16" s="34" t="s">
        <v>25</v>
      </c>
      <c r="B16" s="35"/>
      <c r="C16" s="35"/>
      <c r="D16" s="35"/>
      <c r="E16" s="35"/>
      <c r="F16" s="35"/>
      <c r="G16" s="35"/>
      <c r="H16" s="35"/>
      <c r="I16" s="35"/>
    </row>
    <row r="17" spans="1:9" ht="18" thickBot="1" x14ac:dyDescent="0.35">
      <c r="A17" s="2" t="s">
        <v>38</v>
      </c>
      <c r="B17" s="2" t="s">
        <v>31</v>
      </c>
      <c r="C17" s="2" t="s">
        <v>30</v>
      </c>
      <c r="D17" s="2" t="s">
        <v>35</v>
      </c>
      <c r="E17" s="2" t="s">
        <v>23</v>
      </c>
      <c r="F17" s="2" t="s">
        <v>36</v>
      </c>
      <c r="G17" s="2" t="s">
        <v>43</v>
      </c>
      <c r="H17" s="2" t="s">
        <v>37</v>
      </c>
      <c r="I17" s="2" t="s">
        <v>44</v>
      </c>
    </row>
    <row r="18" spans="1:9" ht="18" thickBot="1" x14ac:dyDescent="0.35">
      <c r="A18" s="3" t="s">
        <v>61</v>
      </c>
      <c r="B18" s="3" t="s">
        <v>8</v>
      </c>
      <c r="C18" s="4">
        <v>37</v>
      </c>
      <c r="D18" s="4">
        <v>5</v>
      </c>
      <c r="E18" s="6">
        <v>0.13513513513513514</v>
      </c>
      <c r="F18" s="4">
        <v>8</v>
      </c>
      <c r="G18" s="17">
        <v>0.21621621621621623</v>
      </c>
      <c r="H18" s="4">
        <v>10</v>
      </c>
      <c r="I18" s="17">
        <v>0.27027027027027029</v>
      </c>
    </row>
    <row r="19" spans="1:9" ht="18" thickBot="1" x14ac:dyDescent="0.35">
      <c r="A19" s="3" t="s">
        <v>61</v>
      </c>
      <c r="B19" s="3" t="s">
        <v>9</v>
      </c>
      <c r="C19" s="4">
        <v>1</v>
      </c>
      <c r="D19" s="4">
        <v>0</v>
      </c>
      <c r="E19" s="6">
        <v>0</v>
      </c>
      <c r="F19" s="4">
        <v>0</v>
      </c>
      <c r="G19" s="17">
        <v>0</v>
      </c>
      <c r="H19" s="4">
        <v>0</v>
      </c>
      <c r="I19" s="17">
        <v>0</v>
      </c>
    </row>
    <row r="20" spans="1:9" ht="18" thickBot="1" x14ac:dyDescent="0.35">
      <c r="A20" s="3" t="s">
        <v>61</v>
      </c>
      <c r="B20" s="3" t="s">
        <v>10</v>
      </c>
      <c r="C20" s="4">
        <v>20</v>
      </c>
      <c r="D20" s="4">
        <v>6</v>
      </c>
      <c r="E20" s="6">
        <v>0.3</v>
      </c>
      <c r="F20" s="4">
        <v>9</v>
      </c>
      <c r="G20" s="17">
        <v>0.45</v>
      </c>
      <c r="H20" s="4">
        <v>10</v>
      </c>
      <c r="I20" s="17">
        <v>0.5</v>
      </c>
    </row>
    <row r="21" spans="1:9" ht="18" thickBot="1" x14ac:dyDescent="0.35">
      <c r="A21" s="3" t="s">
        <v>61</v>
      </c>
      <c r="B21" s="3" t="s">
        <v>11</v>
      </c>
      <c r="C21" s="4">
        <v>159</v>
      </c>
      <c r="D21" s="4">
        <v>8</v>
      </c>
      <c r="E21" s="6">
        <v>5.0314465408805034E-2</v>
      </c>
      <c r="F21" s="4">
        <v>14</v>
      </c>
      <c r="G21" s="17">
        <v>8.8050314465408799E-2</v>
      </c>
      <c r="H21" s="4">
        <v>19</v>
      </c>
      <c r="I21" s="17">
        <v>0.11949685534591195</v>
      </c>
    </row>
    <row r="22" spans="1:9" ht="18" thickBot="1" x14ac:dyDescent="0.35">
      <c r="A22" s="3" t="s">
        <v>61</v>
      </c>
      <c r="B22" s="3" t="s">
        <v>12</v>
      </c>
      <c r="C22" s="4">
        <v>226</v>
      </c>
      <c r="D22" s="4">
        <v>24</v>
      </c>
      <c r="E22" s="6">
        <v>0.10619469026548672</v>
      </c>
      <c r="F22" s="4">
        <v>64</v>
      </c>
      <c r="G22" s="17">
        <v>0.2831858407079646</v>
      </c>
      <c r="H22" s="4">
        <v>87</v>
      </c>
      <c r="I22" s="17">
        <v>0.38495575221238937</v>
      </c>
    </row>
    <row r="23" spans="1:9" ht="18" thickBot="1" x14ac:dyDescent="0.35">
      <c r="A23" s="3" t="s">
        <v>61</v>
      </c>
      <c r="B23" s="3" t="s">
        <v>13</v>
      </c>
      <c r="C23" s="4">
        <v>40</v>
      </c>
      <c r="D23" s="4">
        <v>13</v>
      </c>
      <c r="E23" s="6">
        <v>0.32500000000000001</v>
      </c>
      <c r="F23" s="4">
        <v>26</v>
      </c>
      <c r="G23" s="17">
        <v>0.65</v>
      </c>
      <c r="H23" s="4">
        <v>26</v>
      </c>
      <c r="I23" s="17">
        <v>0.65</v>
      </c>
    </row>
    <row r="24" spans="1:9" ht="18" thickBot="1" x14ac:dyDescent="0.35">
      <c r="A24" s="3" t="s">
        <v>61</v>
      </c>
      <c r="B24" s="3" t="s">
        <v>14</v>
      </c>
      <c r="C24" s="4">
        <v>0</v>
      </c>
      <c r="D24" s="4">
        <v>0</v>
      </c>
      <c r="E24" s="6">
        <v>0</v>
      </c>
      <c r="F24" s="4">
        <v>0</v>
      </c>
      <c r="G24" s="6">
        <v>0</v>
      </c>
      <c r="H24" s="4">
        <v>0</v>
      </c>
      <c r="I24" s="6">
        <v>0</v>
      </c>
    </row>
    <row r="25" spans="1:9" ht="18" thickBot="1" x14ac:dyDescent="0.35">
      <c r="A25" s="3" t="s">
        <v>61</v>
      </c>
      <c r="B25" s="3" t="s">
        <v>15</v>
      </c>
      <c r="C25" s="4">
        <v>7</v>
      </c>
      <c r="D25" s="4">
        <v>4</v>
      </c>
      <c r="E25" s="6">
        <v>0.5714285714285714</v>
      </c>
      <c r="F25" s="4">
        <v>4</v>
      </c>
      <c r="G25" s="17">
        <v>0.5714285714285714</v>
      </c>
      <c r="H25" s="4">
        <v>5</v>
      </c>
      <c r="I25" s="17">
        <v>0.7142857142857143</v>
      </c>
    </row>
    <row r="26" spans="1:9" ht="18" thickBot="1" x14ac:dyDescent="0.35">
      <c r="A26" s="3" t="s">
        <v>61</v>
      </c>
      <c r="B26" s="3" t="s">
        <v>16</v>
      </c>
      <c r="C26" s="4">
        <v>994</v>
      </c>
      <c r="D26" s="4">
        <v>172</v>
      </c>
      <c r="E26" s="6">
        <v>0.17303822937625754</v>
      </c>
      <c r="F26" s="4">
        <v>310</v>
      </c>
      <c r="G26" s="17">
        <v>0.3118712273641851</v>
      </c>
      <c r="H26" s="4">
        <v>386</v>
      </c>
      <c r="I26" s="17">
        <v>0.38832997987927564</v>
      </c>
    </row>
    <row r="27" spans="1:9" ht="17.25" x14ac:dyDescent="0.3">
      <c r="A27" s="44" t="s">
        <v>1</v>
      </c>
      <c r="B27" s="77"/>
      <c r="C27" s="77"/>
      <c r="D27" s="77"/>
      <c r="E27" s="77"/>
      <c r="F27" s="77"/>
      <c r="G27" s="77"/>
      <c r="H27" s="77"/>
      <c r="I27" s="36"/>
    </row>
    <row r="28" spans="1:9" s="13" customFormat="1" ht="15.75" thickBot="1" x14ac:dyDescent="0.25">
      <c r="A28" s="34" t="s">
        <v>17</v>
      </c>
      <c r="B28" s="35"/>
      <c r="C28" s="35"/>
      <c r="D28" s="35"/>
      <c r="E28" s="35"/>
      <c r="F28" s="35"/>
      <c r="G28" s="35"/>
      <c r="H28" s="35"/>
      <c r="I28" s="35"/>
    </row>
    <row r="29" spans="1:9" ht="18" thickBot="1" x14ac:dyDescent="0.35">
      <c r="A29" s="2" t="s">
        <v>38</v>
      </c>
      <c r="B29" s="2" t="s">
        <v>32</v>
      </c>
      <c r="C29" s="2" t="s">
        <v>30</v>
      </c>
      <c r="D29" s="2" t="s">
        <v>35</v>
      </c>
      <c r="E29" s="2" t="s">
        <v>23</v>
      </c>
      <c r="F29" s="2" t="s">
        <v>36</v>
      </c>
      <c r="G29" s="2" t="s">
        <v>43</v>
      </c>
      <c r="H29" s="2" t="s">
        <v>37</v>
      </c>
      <c r="I29" s="2" t="s">
        <v>44</v>
      </c>
    </row>
    <row r="30" spans="1:9" ht="18" thickBot="1" x14ac:dyDescent="0.35">
      <c r="A30" s="3" t="s">
        <v>61</v>
      </c>
      <c r="B30" s="3" t="s">
        <v>17</v>
      </c>
      <c r="C30" s="4">
        <v>661</v>
      </c>
      <c r="D30" s="4">
        <v>74</v>
      </c>
      <c r="E30" s="6">
        <v>0.11195158850226929</v>
      </c>
      <c r="F30" s="4">
        <v>159</v>
      </c>
      <c r="G30" s="17">
        <v>0.24054462934947049</v>
      </c>
      <c r="H30" s="4">
        <v>199</v>
      </c>
      <c r="I30" s="17">
        <v>0.3010590015128593</v>
      </c>
    </row>
    <row r="31" spans="1:9" ht="18" thickBot="1" x14ac:dyDescent="0.35">
      <c r="A31" s="3" t="s">
        <v>61</v>
      </c>
      <c r="B31" s="8"/>
      <c r="C31" s="4">
        <v>823</v>
      </c>
      <c r="D31" s="4">
        <v>158</v>
      </c>
      <c r="E31" s="6">
        <v>0.1919805589307412</v>
      </c>
      <c r="F31" s="4">
        <v>276</v>
      </c>
      <c r="G31" s="17">
        <v>0.3353584447144593</v>
      </c>
      <c r="H31" s="4">
        <v>344</v>
      </c>
      <c r="I31" s="17">
        <v>0.41798298906439857</v>
      </c>
    </row>
    <row r="32" spans="1:9" ht="17.25" x14ac:dyDescent="0.3">
      <c r="A32" s="44" t="s">
        <v>1</v>
      </c>
      <c r="B32" s="77"/>
      <c r="C32" s="77"/>
      <c r="D32" s="77"/>
      <c r="E32" s="77"/>
      <c r="F32" s="77"/>
      <c r="G32" s="77"/>
      <c r="H32" s="77"/>
      <c r="I32" s="36"/>
    </row>
    <row r="33" spans="1:9" s="13" customFormat="1" ht="15.75" thickBot="1" x14ac:dyDescent="0.25">
      <c r="A33" s="34" t="s">
        <v>18</v>
      </c>
      <c r="B33" s="35"/>
      <c r="C33" s="35"/>
      <c r="D33" s="35"/>
      <c r="E33" s="35"/>
      <c r="F33" s="35"/>
      <c r="G33" s="35"/>
      <c r="H33" s="35"/>
      <c r="I33" s="35"/>
    </row>
    <row r="34" spans="1:9" ht="18" thickBot="1" x14ac:dyDescent="0.35">
      <c r="A34" s="2" t="s">
        <v>38</v>
      </c>
      <c r="B34" s="2" t="s">
        <v>33</v>
      </c>
      <c r="C34" s="2" t="s">
        <v>30</v>
      </c>
      <c r="D34" s="2" t="s">
        <v>35</v>
      </c>
      <c r="E34" s="2" t="s">
        <v>23</v>
      </c>
      <c r="F34" s="2" t="s">
        <v>36</v>
      </c>
      <c r="G34" s="2" t="s">
        <v>43</v>
      </c>
      <c r="H34" s="2" t="s">
        <v>37</v>
      </c>
      <c r="I34" s="2" t="s">
        <v>44</v>
      </c>
    </row>
    <row r="35" spans="1:9" ht="18" thickBot="1" x14ac:dyDescent="0.35">
      <c r="A35" s="3" t="s">
        <v>61</v>
      </c>
      <c r="B35" s="3" t="s">
        <v>19</v>
      </c>
      <c r="C35" s="4">
        <v>248</v>
      </c>
      <c r="D35" s="4">
        <v>32</v>
      </c>
      <c r="E35" s="6">
        <v>0.12903225806451613</v>
      </c>
      <c r="F35" s="4">
        <v>61</v>
      </c>
      <c r="G35" s="17">
        <v>0.24596774193548387</v>
      </c>
      <c r="H35" s="4">
        <v>87</v>
      </c>
      <c r="I35" s="17">
        <v>0.35080645161290325</v>
      </c>
    </row>
    <row r="36" spans="1:9" ht="18" thickBot="1" x14ac:dyDescent="0.35">
      <c r="A36" s="3" t="s">
        <v>61</v>
      </c>
      <c r="B36" s="8"/>
      <c r="C36" s="4">
        <v>1236</v>
      </c>
      <c r="D36" s="4">
        <v>200</v>
      </c>
      <c r="E36" s="6">
        <v>0.16181229773462782</v>
      </c>
      <c r="F36" s="4">
        <v>374</v>
      </c>
      <c r="G36" s="17">
        <v>0.30258899676375406</v>
      </c>
      <c r="H36" s="4">
        <v>456</v>
      </c>
      <c r="I36" s="17">
        <v>0.36893203883495146</v>
      </c>
    </row>
    <row r="37" spans="1:9" ht="17.25" x14ac:dyDescent="0.3">
      <c r="A37" s="44" t="s">
        <v>1</v>
      </c>
      <c r="B37" s="77"/>
      <c r="C37" s="77"/>
      <c r="D37" s="77"/>
      <c r="E37" s="77"/>
      <c r="F37" s="77"/>
      <c r="G37" s="77"/>
      <c r="H37" s="77"/>
      <c r="I37" s="36"/>
    </row>
    <row r="38" spans="1:9" s="13" customFormat="1" ht="15.75" thickBot="1" x14ac:dyDescent="0.25">
      <c r="A38" s="34" t="s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8" thickBot="1" x14ac:dyDescent="0.35">
      <c r="A39" s="2" t="s">
        <v>38</v>
      </c>
      <c r="B39" s="2" t="s">
        <v>34</v>
      </c>
      <c r="C39" s="2" t="s">
        <v>30</v>
      </c>
      <c r="D39" s="2" t="s">
        <v>35</v>
      </c>
      <c r="E39" s="2" t="s">
        <v>23</v>
      </c>
      <c r="F39" s="2" t="s">
        <v>36</v>
      </c>
      <c r="G39" s="2" t="s">
        <v>43</v>
      </c>
      <c r="H39" s="2" t="s">
        <v>37</v>
      </c>
      <c r="I39" s="2" t="s">
        <v>44</v>
      </c>
    </row>
    <row r="40" spans="1:9" ht="18" thickBot="1" x14ac:dyDescent="0.35">
      <c r="A40" s="3" t="s">
        <v>61</v>
      </c>
      <c r="B40" s="3" t="s">
        <v>21</v>
      </c>
      <c r="C40" s="4">
        <v>575</v>
      </c>
      <c r="D40" s="4">
        <v>126</v>
      </c>
      <c r="E40" s="6">
        <v>0.21913043478260869</v>
      </c>
      <c r="F40" s="4">
        <v>215</v>
      </c>
      <c r="G40" s="17">
        <v>0.37391304347826088</v>
      </c>
      <c r="H40" s="4">
        <v>257</v>
      </c>
      <c r="I40" s="17">
        <v>0.44695652173913042</v>
      </c>
    </row>
    <row r="41" spans="1:9" ht="18" thickBot="1" x14ac:dyDescent="0.35">
      <c r="A41" s="3" t="s">
        <v>61</v>
      </c>
      <c r="B41" s="8"/>
      <c r="C41" s="4">
        <v>909</v>
      </c>
      <c r="D41" s="4">
        <v>106</v>
      </c>
      <c r="E41" s="6">
        <v>0.11661166116611661</v>
      </c>
      <c r="F41" s="4">
        <v>220</v>
      </c>
      <c r="G41" s="17">
        <v>0.24202420242024203</v>
      </c>
      <c r="H41" s="4">
        <v>286</v>
      </c>
      <c r="I41" s="17">
        <v>0.31463146314631463</v>
      </c>
    </row>
    <row r="42" spans="1:9" ht="17.25" x14ac:dyDescent="0.3">
      <c r="A42" s="9"/>
      <c r="B42" s="10"/>
      <c r="C42" s="11"/>
      <c r="D42" s="11"/>
      <c r="E42" s="12"/>
      <c r="F42" s="11"/>
      <c r="G42" s="11"/>
      <c r="H42" s="11"/>
      <c r="I42" s="11"/>
    </row>
  </sheetData>
  <pageMargins left="0.7" right="0.7" top="0.75" bottom="0.75" header="0.3" footer="0.3"/>
  <pageSetup scale="63" fitToHeight="0" orientation="landscape" r:id="rId1"/>
  <headerFooter>
    <oddHeader>&amp;C&amp;"Century Gothic,Bold"&amp;12&amp;A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8"/>
  <sheetViews>
    <sheetView zoomScaleNormal="100" workbookViewId="0">
      <selection activeCell="J19" sqref="J19"/>
    </sheetView>
  </sheetViews>
  <sheetFormatPr defaultRowHeight="17.25" x14ac:dyDescent="0.3"/>
  <cols>
    <col min="1" max="1" width="51.85546875" style="37" bestFit="1" customWidth="1"/>
    <col min="2" max="2" width="11.28515625" style="47" bestFit="1" customWidth="1"/>
    <col min="3" max="3" width="11.7109375" style="47" bestFit="1" customWidth="1"/>
    <col min="4" max="4" width="6.42578125" style="47" bestFit="1" customWidth="1"/>
    <col min="5" max="5" width="11.28515625" style="47" bestFit="1" customWidth="1"/>
    <col min="6" max="16384" width="9.140625" style="37"/>
  </cols>
  <sheetData>
    <row r="1" spans="1:5" x14ac:dyDescent="0.3">
      <c r="A1" s="19" t="s">
        <v>59</v>
      </c>
      <c r="B1" s="46">
        <v>176</v>
      </c>
    </row>
    <row r="3" spans="1:5" x14ac:dyDescent="0.3">
      <c r="A3" s="48" t="s">
        <v>66</v>
      </c>
      <c r="B3" s="49" t="s">
        <v>67</v>
      </c>
      <c r="C3" s="49" t="s">
        <v>68</v>
      </c>
      <c r="D3" s="49" t="s">
        <v>48</v>
      </c>
      <c r="E3" s="49" t="s">
        <v>67</v>
      </c>
    </row>
    <row r="4" spans="1:5" x14ac:dyDescent="0.3">
      <c r="A4" s="50" t="s">
        <v>5</v>
      </c>
      <c r="B4" s="51">
        <v>80</v>
      </c>
      <c r="C4" s="51">
        <v>0</v>
      </c>
      <c r="D4" s="51">
        <v>80</v>
      </c>
      <c r="E4" s="52">
        <v>1</v>
      </c>
    </row>
    <row r="5" spans="1:5" x14ac:dyDescent="0.3">
      <c r="A5" s="23" t="s">
        <v>69</v>
      </c>
      <c r="B5" s="53">
        <v>22</v>
      </c>
      <c r="C5" s="53">
        <v>0</v>
      </c>
      <c r="D5" s="53">
        <v>22</v>
      </c>
      <c r="E5" s="54">
        <v>1</v>
      </c>
    </row>
    <row r="6" spans="1:5" x14ac:dyDescent="0.3">
      <c r="A6" s="23" t="s">
        <v>70</v>
      </c>
      <c r="B6" s="53">
        <v>7</v>
      </c>
      <c r="C6" s="53">
        <v>0</v>
      </c>
      <c r="D6" s="53">
        <v>7</v>
      </c>
      <c r="E6" s="54">
        <v>1</v>
      </c>
    </row>
    <row r="7" spans="1:5" x14ac:dyDescent="0.3">
      <c r="A7" s="23" t="s">
        <v>71</v>
      </c>
      <c r="B7" s="53">
        <v>9</v>
      </c>
      <c r="C7" s="53">
        <v>0</v>
      </c>
      <c r="D7" s="53">
        <v>9</v>
      </c>
      <c r="E7" s="54">
        <v>1</v>
      </c>
    </row>
    <row r="8" spans="1:5" x14ac:dyDescent="0.3">
      <c r="A8" s="23" t="s">
        <v>72</v>
      </c>
      <c r="B8" s="53">
        <v>14</v>
      </c>
      <c r="C8" s="53">
        <v>0</v>
      </c>
      <c r="D8" s="53">
        <v>14</v>
      </c>
      <c r="E8" s="54">
        <v>1</v>
      </c>
    </row>
    <row r="9" spans="1:5" x14ac:dyDescent="0.3">
      <c r="A9" s="23" t="s">
        <v>73</v>
      </c>
      <c r="B9" s="53">
        <v>21</v>
      </c>
      <c r="C9" s="53">
        <v>0</v>
      </c>
      <c r="D9" s="53">
        <v>21</v>
      </c>
      <c r="E9" s="54">
        <v>1</v>
      </c>
    </row>
    <row r="10" spans="1:5" x14ac:dyDescent="0.3">
      <c r="A10" s="23" t="s">
        <v>74</v>
      </c>
      <c r="B10" s="53">
        <v>7</v>
      </c>
      <c r="C10" s="53">
        <v>0</v>
      </c>
      <c r="D10" s="53">
        <v>7</v>
      </c>
      <c r="E10" s="54">
        <v>1</v>
      </c>
    </row>
    <row r="11" spans="1:5" x14ac:dyDescent="0.3">
      <c r="A11" s="50" t="s">
        <v>6</v>
      </c>
      <c r="B11" s="51">
        <v>81</v>
      </c>
      <c r="C11" s="51">
        <v>1</v>
      </c>
      <c r="D11" s="51">
        <v>82</v>
      </c>
      <c r="E11" s="52">
        <v>0.98780487804878048</v>
      </c>
    </row>
    <row r="12" spans="1:5" x14ac:dyDescent="0.3">
      <c r="A12" s="23" t="s">
        <v>75</v>
      </c>
      <c r="B12" s="53">
        <v>8</v>
      </c>
      <c r="C12" s="53">
        <v>0</v>
      </c>
      <c r="D12" s="53">
        <v>8</v>
      </c>
      <c r="E12" s="54">
        <v>1</v>
      </c>
    </row>
    <row r="13" spans="1:5" x14ac:dyDescent="0.3">
      <c r="A13" s="23" t="s">
        <v>76</v>
      </c>
      <c r="B13" s="53">
        <v>5</v>
      </c>
      <c r="C13" s="53">
        <v>0</v>
      </c>
      <c r="D13" s="53">
        <v>5</v>
      </c>
      <c r="E13" s="54">
        <v>1</v>
      </c>
    </row>
    <row r="14" spans="1:5" x14ac:dyDescent="0.3">
      <c r="A14" s="23" t="s">
        <v>77</v>
      </c>
      <c r="B14" s="53">
        <v>12</v>
      </c>
      <c r="C14" s="53">
        <v>0</v>
      </c>
      <c r="D14" s="53">
        <v>12</v>
      </c>
      <c r="E14" s="54">
        <v>1</v>
      </c>
    </row>
    <row r="15" spans="1:5" x14ac:dyDescent="0.3">
      <c r="A15" s="23" t="s">
        <v>78</v>
      </c>
      <c r="B15" s="53">
        <v>20</v>
      </c>
      <c r="C15" s="53">
        <v>0</v>
      </c>
      <c r="D15" s="53">
        <v>20</v>
      </c>
      <c r="E15" s="54">
        <v>1</v>
      </c>
    </row>
    <row r="16" spans="1:5" x14ac:dyDescent="0.3">
      <c r="A16" s="23" t="s">
        <v>79</v>
      </c>
      <c r="B16" s="53">
        <v>15</v>
      </c>
      <c r="C16" s="53">
        <v>0</v>
      </c>
      <c r="D16" s="53">
        <v>15</v>
      </c>
      <c r="E16" s="54">
        <v>1</v>
      </c>
    </row>
    <row r="17" spans="1:5" x14ac:dyDescent="0.3">
      <c r="A17" s="23" t="s">
        <v>80</v>
      </c>
      <c r="B17" s="53">
        <v>6</v>
      </c>
      <c r="C17" s="53">
        <v>0</v>
      </c>
      <c r="D17" s="53">
        <v>6</v>
      </c>
      <c r="E17" s="54">
        <v>1</v>
      </c>
    </row>
    <row r="18" spans="1:5" x14ac:dyDescent="0.3">
      <c r="A18" s="23" t="s">
        <v>81</v>
      </c>
      <c r="B18" s="55">
        <v>15</v>
      </c>
      <c r="C18" s="55">
        <v>1</v>
      </c>
      <c r="D18" s="55">
        <v>16</v>
      </c>
      <c r="E18" s="54">
        <v>0.9375</v>
      </c>
    </row>
    <row r="19" spans="1:5" x14ac:dyDescent="0.3">
      <c r="A19" s="50" t="s">
        <v>48</v>
      </c>
      <c r="B19" s="51">
        <v>161</v>
      </c>
      <c r="C19" s="51">
        <v>1</v>
      </c>
      <c r="D19" s="51">
        <v>162</v>
      </c>
      <c r="E19" s="52">
        <v>0.99382716049382713</v>
      </c>
    </row>
    <row r="20" spans="1:5" x14ac:dyDescent="0.3">
      <c r="A20" s="39"/>
      <c r="B20" s="56"/>
    </row>
    <row r="22" spans="1:5" x14ac:dyDescent="0.3">
      <c r="A22" s="48" t="s">
        <v>82</v>
      </c>
      <c r="B22" s="49" t="s">
        <v>67</v>
      </c>
      <c r="C22" s="49" t="s">
        <v>68</v>
      </c>
      <c r="D22" s="49" t="s">
        <v>48</v>
      </c>
      <c r="E22" s="49" t="s">
        <v>67</v>
      </c>
    </row>
    <row r="23" spans="1:5" x14ac:dyDescent="0.3">
      <c r="A23" s="50" t="s">
        <v>69</v>
      </c>
      <c r="B23" s="51">
        <v>22</v>
      </c>
      <c r="C23" s="51">
        <v>0</v>
      </c>
      <c r="D23" s="51">
        <v>22</v>
      </c>
      <c r="E23" s="52">
        <v>1</v>
      </c>
    </row>
    <row r="24" spans="1:5" x14ac:dyDescent="0.3">
      <c r="A24" s="57" t="s">
        <v>13</v>
      </c>
      <c r="B24" s="53">
        <v>0</v>
      </c>
      <c r="C24" s="53">
        <v>0</v>
      </c>
      <c r="D24" s="53">
        <v>0</v>
      </c>
      <c r="E24" s="54" t="s">
        <v>83</v>
      </c>
    </row>
    <row r="25" spans="1:5" x14ac:dyDescent="0.3">
      <c r="A25" s="57" t="s">
        <v>12</v>
      </c>
      <c r="B25" s="53">
        <v>0</v>
      </c>
      <c r="C25" s="53">
        <v>0</v>
      </c>
      <c r="D25" s="53">
        <v>0</v>
      </c>
      <c r="E25" s="54" t="s">
        <v>83</v>
      </c>
    </row>
    <row r="26" spans="1:5" x14ac:dyDescent="0.3">
      <c r="A26" s="57" t="s">
        <v>54</v>
      </c>
      <c r="B26" s="53">
        <v>0</v>
      </c>
      <c r="C26" s="53">
        <v>0</v>
      </c>
      <c r="D26" s="53">
        <v>0</v>
      </c>
      <c r="E26" s="54" t="s">
        <v>83</v>
      </c>
    </row>
    <row r="27" spans="1:5" x14ac:dyDescent="0.3">
      <c r="A27" s="57" t="s">
        <v>10</v>
      </c>
      <c r="B27" s="53">
        <v>0</v>
      </c>
      <c r="C27" s="53">
        <v>0</v>
      </c>
      <c r="D27" s="53">
        <v>0</v>
      </c>
      <c r="E27" s="54" t="s">
        <v>83</v>
      </c>
    </row>
    <row r="28" spans="1:5" x14ac:dyDescent="0.3">
      <c r="A28" s="57" t="s">
        <v>11</v>
      </c>
      <c r="B28" s="53">
        <v>0</v>
      </c>
      <c r="C28" s="53">
        <v>0</v>
      </c>
      <c r="D28" s="53">
        <v>0</v>
      </c>
      <c r="E28" s="54" t="s">
        <v>83</v>
      </c>
    </row>
    <row r="29" spans="1:5" x14ac:dyDescent="0.3">
      <c r="A29" s="57" t="s">
        <v>14</v>
      </c>
      <c r="B29" s="53">
        <v>0</v>
      </c>
      <c r="C29" s="53">
        <v>0</v>
      </c>
      <c r="D29" s="53">
        <v>0</v>
      </c>
      <c r="E29" s="54" t="s">
        <v>83</v>
      </c>
    </row>
    <row r="30" spans="1:5" x14ac:dyDescent="0.3">
      <c r="A30" s="57" t="s">
        <v>16</v>
      </c>
      <c r="B30" s="53">
        <v>21</v>
      </c>
      <c r="C30" s="53">
        <v>0</v>
      </c>
      <c r="D30" s="53">
        <v>21</v>
      </c>
      <c r="E30" s="54">
        <v>1</v>
      </c>
    </row>
    <row r="31" spans="1:5" x14ac:dyDescent="0.3">
      <c r="A31" s="57" t="s">
        <v>8</v>
      </c>
      <c r="B31" s="53">
        <v>1</v>
      </c>
      <c r="C31" s="53">
        <v>0</v>
      </c>
      <c r="D31" s="53">
        <v>1</v>
      </c>
      <c r="E31" s="54">
        <v>1</v>
      </c>
    </row>
    <row r="32" spans="1:5" x14ac:dyDescent="0.3">
      <c r="A32" s="57" t="s">
        <v>15</v>
      </c>
      <c r="B32" s="53">
        <v>0</v>
      </c>
      <c r="C32" s="53">
        <v>0</v>
      </c>
      <c r="D32" s="53">
        <v>0</v>
      </c>
      <c r="E32" s="54" t="s">
        <v>83</v>
      </c>
    </row>
    <row r="33" spans="1:5" x14ac:dyDescent="0.3">
      <c r="A33" s="50" t="s">
        <v>70</v>
      </c>
      <c r="B33" s="51">
        <v>7</v>
      </c>
      <c r="C33" s="51">
        <v>0</v>
      </c>
      <c r="D33" s="51">
        <v>7</v>
      </c>
      <c r="E33" s="52">
        <v>1</v>
      </c>
    </row>
    <row r="34" spans="1:5" x14ac:dyDescent="0.3">
      <c r="A34" s="57" t="s">
        <v>13</v>
      </c>
      <c r="B34" s="53">
        <v>0</v>
      </c>
      <c r="C34" s="53">
        <v>0</v>
      </c>
      <c r="D34" s="53">
        <v>0</v>
      </c>
      <c r="E34" s="54" t="s">
        <v>83</v>
      </c>
    </row>
    <row r="35" spans="1:5" x14ac:dyDescent="0.3">
      <c r="A35" s="57" t="s">
        <v>12</v>
      </c>
      <c r="B35" s="53">
        <v>0</v>
      </c>
      <c r="C35" s="53">
        <v>0</v>
      </c>
      <c r="D35" s="53">
        <v>0</v>
      </c>
      <c r="E35" s="54" t="s">
        <v>83</v>
      </c>
    </row>
    <row r="36" spans="1:5" x14ac:dyDescent="0.3">
      <c r="A36" s="57" t="s">
        <v>54</v>
      </c>
      <c r="B36" s="53">
        <v>0</v>
      </c>
      <c r="C36" s="53">
        <v>0</v>
      </c>
      <c r="D36" s="53">
        <v>0</v>
      </c>
      <c r="E36" s="54" t="s">
        <v>83</v>
      </c>
    </row>
    <row r="37" spans="1:5" x14ac:dyDescent="0.3">
      <c r="A37" s="57" t="s">
        <v>10</v>
      </c>
      <c r="B37" s="53">
        <v>0</v>
      </c>
      <c r="C37" s="53">
        <v>0</v>
      </c>
      <c r="D37" s="53">
        <v>0</v>
      </c>
      <c r="E37" s="54" t="s">
        <v>83</v>
      </c>
    </row>
    <row r="38" spans="1:5" x14ac:dyDescent="0.3">
      <c r="A38" s="57" t="s">
        <v>11</v>
      </c>
      <c r="B38" s="53">
        <v>0</v>
      </c>
      <c r="C38" s="53">
        <v>0</v>
      </c>
      <c r="D38" s="53">
        <v>0</v>
      </c>
      <c r="E38" s="54" t="s">
        <v>83</v>
      </c>
    </row>
    <row r="39" spans="1:5" x14ac:dyDescent="0.3">
      <c r="A39" s="57" t="s">
        <v>14</v>
      </c>
      <c r="B39" s="53">
        <v>0</v>
      </c>
      <c r="C39" s="53">
        <v>0</v>
      </c>
      <c r="D39" s="53">
        <v>0</v>
      </c>
      <c r="E39" s="54" t="s">
        <v>83</v>
      </c>
    </row>
    <row r="40" spans="1:5" x14ac:dyDescent="0.3">
      <c r="A40" s="57" t="s">
        <v>16</v>
      </c>
      <c r="B40" s="53">
        <v>7</v>
      </c>
      <c r="C40" s="53">
        <v>0</v>
      </c>
      <c r="D40" s="53">
        <v>7</v>
      </c>
      <c r="E40" s="54">
        <v>1</v>
      </c>
    </row>
    <row r="41" spans="1:5" x14ac:dyDescent="0.3">
      <c r="A41" s="57" t="s">
        <v>8</v>
      </c>
      <c r="B41" s="53">
        <v>0</v>
      </c>
      <c r="C41" s="53">
        <v>0</v>
      </c>
      <c r="D41" s="53">
        <v>0</v>
      </c>
      <c r="E41" s="54" t="s">
        <v>83</v>
      </c>
    </row>
    <row r="42" spans="1:5" x14ac:dyDescent="0.3">
      <c r="A42" s="57" t="s">
        <v>15</v>
      </c>
      <c r="B42" s="53">
        <v>0</v>
      </c>
      <c r="C42" s="53">
        <v>0</v>
      </c>
      <c r="D42" s="53">
        <v>0</v>
      </c>
      <c r="E42" s="54" t="s">
        <v>83</v>
      </c>
    </row>
    <row r="43" spans="1:5" x14ac:dyDescent="0.3">
      <c r="A43" s="50" t="s">
        <v>71</v>
      </c>
      <c r="B43" s="51">
        <v>9</v>
      </c>
      <c r="C43" s="51">
        <v>0</v>
      </c>
      <c r="D43" s="51">
        <v>9</v>
      </c>
      <c r="E43" s="52">
        <v>1</v>
      </c>
    </row>
    <row r="44" spans="1:5" x14ac:dyDescent="0.3">
      <c r="A44" s="57" t="s">
        <v>13</v>
      </c>
      <c r="B44" s="53">
        <v>0</v>
      </c>
      <c r="C44" s="53">
        <v>0</v>
      </c>
      <c r="D44" s="53">
        <v>0</v>
      </c>
      <c r="E44" s="54" t="s">
        <v>83</v>
      </c>
    </row>
    <row r="45" spans="1:5" x14ac:dyDescent="0.3">
      <c r="A45" s="57" t="s">
        <v>12</v>
      </c>
      <c r="B45" s="53">
        <v>5</v>
      </c>
      <c r="C45" s="53">
        <v>0</v>
      </c>
      <c r="D45" s="53">
        <v>5</v>
      </c>
      <c r="E45" s="54">
        <v>1</v>
      </c>
    </row>
    <row r="46" spans="1:5" x14ac:dyDescent="0.3">
      <c r="A46" s="57" t="s">
        <v>54</v>
      </c>
      <c r="B46" s="53">
        <v>0</v>
      </c>
      <c r="C46" s="53">
        <v>0</v>
      </c>
      <c r="D46" s="53">
        <v>0</v>
      </c>
      <c r="E46" s="54" t="s">
        <v>83</v>
      </c>
    </row>
    <row r="47" spans="1:5" x14ac:dyDescent="0.3">
      <c r="A47" s="57" t="s">
        <v>10</v>
      </c>
      <c r="B47" s="53">
        <v>0</v>
      </c>
      <c r="C47" s="53">
        <v>0</v>
      </c>
      <c r="D47" s="53">
        <v>0</v>
      </c>
      <c r="E47" s="54" t="s">
        <v>83</v>
      </c>
    </row>
    <row r="48" spans="1:5" x14ac:dyDescent="0.3">
      <c r="A48" s="57" t="s">
        <v>11</v>
      </c>
      <c r="B48" s="53">
        <v>0</v>
      </c>
      <c r="C48" s="53">
        <v>0</v>
      </c>
      <c r="D48" s="53">
        <v>0</v>
      </c>
      <c r="E48" s="54" t="s">
        <v>83</v>
      </c>
    </row>
    <row r="49" spans="1:5" x14ac:dyDescent="0.3">
      <c r="A49" s="57" t="s">
        <v>14</v>
      </c>
      <c r="B49" s="53">
        <v>0</v>
      </c>
      <c r="C49" s="53">
        <v>0</v>
      </c>
      <c r="D49" s="53">
        <v>0</v>
      </c>
      <c r="E49" s="54" t="s">
        <v>83</v>
      </c>
    </row>
    <row r="50" spans="1:5" x14ac:dyDescent="0.3">
      <c r="A50" s="57" t="s">
        <v>16</v>
      </c>
      <c r="B50" s="53">
        <v>4</v>
      </c>
      <c r="C50" s="53">
        <v>0</v>
      </c>
      <c r="D50" s="53">
        <v>4</v>
      </c>
      <c r="E50" s="54">
        <v>1</v>
      </c>
    </row>
    <row r="51" spans="1:5" x14ac:dyDescent="0.3">
      <c r="A51" s="57" t="s">
        <v>8</v>
      </c>
      <c r="B51" s="53">
        <v>0</v>
      </c>
      <c r="C51" s="53">
        <v>0</v>
      </c>
      <c r="D51" s="53">
        <v>0</v>
      </c>
      <c r="E51" s="54" t="s">
        <v>83</v>
      </c>
    </row>
    <row r="52" spans="1:5" x14ac:dyDescent="0.3">
      <c r="A52" s="57" t="s">
        <v>15</v>
      </c>
      <c r="B52" s="53">
        <v>0</v>
      </c>
      <c r="C52" s="53">
        <v>0</v>
      </c>
      <c r="D52" s="53">
        <v>0</v>
      </c>
      <c r="E52" s="54" t="s">
        <v>83</v>
      </c>
    </row>
    <row r="53" spans="1:5" x14ac:dyDescent="0.3">
      <c r="A53" s="50" t="s">
        <v>72</v>
      </c>
      <c r="B53" s="51">
        <v>14</v>
      </c>
      <c r="C53" s="51">
        <v>0</v>
      </c>
      <c r="D53" s="51">
        <v>14</v>
      </c>
      <c r="E53" s="52">
        <v>1</v>
      </c>
    </row>
    <row r="54" spans="1:5" x14ac:dyDescent="0.3">
      <c r="A54" s="57" t="s">
        <v>13</v>
      </c>
      <c r="B54" s="53">
        <v>2</v>
      </c>
      <c r="C54" s="53">
        <v>0</v>
      </c>
      <c r="D54" s="53">
        <v>2</v>
      </c>
      <c r="E54" s="54">
        <v>1</v>
      </c>
    </row>
    <row r="55" spans="1:5" x14ac:dyDescent="0.3">
      <c r="A55" s="57" t="s">
        <v>12</v>
      </c>
      <c r="B55" s="53">
        <v>0</v>
      </c>
      <c r="C55" s="53">
        <v>0</v>
      </c>
      <c r="D55" s="53">
        <v>0</v>
      </c>
      <c r="E55" s="54" t="s">
        <v>83</v>
      </c>
    </row>
    <row r="56" spans="1:5" x14ac:dyDescent="0.3">
      <c r="A56" s="57" t="s">
        <v>54</v>
      </c>
      <c r="B56" s="53">
        <v>0</v>
      </c>
      <c r="C56" s="53">
        <v>0</v>
      </c>
      <c r="D56" s="53">
        <v>0</v>
      </c>
      <c r="E56" s="54" t="s">
        <v>83</v>
      </c>
    </row>
    <row r="57" spans="1:5" x14ac:dyDescent="0.3">
      <c r="A57" s="57" t="s">
        <v>10</v>
      </c>
      <c r="B57" s="53">
        <v>0</v>
      </c>
      <c r="C57" s="53">
        <v>0</v>
      </c>
      <c r="D57" s="53">
        <v>0</v>
      </c>
      <c r="E57" s="54" t="s">
        <v>83</v>
      </c>
    </row>
    <row r="58" spans="1:5" x14ac:dyDescent="0.3">
      <c r="A58" s="57" t="s">
        <v>11</v>
      </c>
      <c r="B58" s="53">
        <v>7</v>
      </c>
      <c r="C58" s="53">
        <v>0</v>
      </c>
      <c r="D58" s="53">
        <v>7</v>
      </c>
      <c r="E58" s="54">
        <v>1</v>
      </c>
    </row>
    <row r="59" spans="1:5" x14ac:dyDescent="0.3">
      <c r="A59" s="57" t="s">
        <v>14</v>
      </c>
      <c r="B59" s="53">
        <v>0</v>
      </c>
      <c r="C59" s="53">
        <v>0</v>
      </c>
      <c r="D59" s="53">
        <v>0</v>
      </c>
      <c r="E59" s="54" t="s">
        <v>83</v>
      </c>
    </row>
    <row r="60" spans="1:5" x14ac:dyDescent="0.3">
      <c r="A60" s="57" t="s">
        <v>16</v>
      </c>
      <c r="B60" s="53">
        <v>5</v>
      </c>
      <c r="C60" s="53">
        <v>0</v>
      </c>
      <c r="D60" s="53">
        <v>5</v>
      </c>
      <c r="E60" s="54">
        <v>1</v>
      </c>
    </row>
    <row r="61" spans="1:5" x14ac:dyDescent="0.3">
      <c r="A61" s="57" t="s">
        <v>8</v>
      </c>
      <c r="B61" s="53">
        <v>0</v>
      </c>
      <c r="C61" s="53">
        <v>0</v>
      </c>
      <c r="D61" s="53">
        <v>0</v>
      </c>
      <c r="E61" s="54" t="s">
        <v>83</v>
      </c>
    </row>
    <row r="62" spans="1:5" x14ac:dyDescent="0.3">
      <c r="A62" s="57" t="s">
        <v>15</v>
      </c>
      <c r="B62" s="53">
        <v>0</v>
      </c>
      <c r="C62" s="53">
        <v>0</v>
      </c>
      <c r="D62" s="53">
        <v>0</v>
      </c>
      <c r="E62" s="54" t="s">
        <v>83</v>
      </c>
    </row>
    <row r="63" spans="1:5" x14ac:dyDescent="0.3">
      <c r="A63" s="50" t="s">
        <v>73</v>
      </c>
      <c r="B63" s="51">
        <v>21</v>
      </c>
      <c r="C63" s="51">
        <v>0</v>
      </c>
      <c r="D63" s="51">
        <v>21</v>
      </c>
      <c r="E63" s="52">
        <v>1</v>
      </c>
    </row>
    <row r="64" spans="1:5" x14ac:dyDescent="0.3">
      <c r="A64" s="57" t="s">
        <v>13</v>
      </c>
      <c r="B64" s="53">
        <v>8</v>
      </c>
      <c r="C64" s="53">
        <v>0</v>
      </c>
      <c r="D64" s="53">
        <v>8</v>
      </c>
      <c r="E64" s="54">
        <v>1</v>
      </c>
    </row>
    <row r="65" spans="1:5" x14ac:dyDescent="0.3">
      <c r="A65" s="57" t="s">
        <v>12</v>
      </c>
      <c r="B65" s="53">
        <v>11</v>
      </c>
      <c r="C65" s="53">
        <v>0</v>
      </c>
      <c r="D65" s="53">
        <v>11</v>
      </c>
      <c r="E65" s="54">
        <v>1</v>
      </c>
    </row>
    <row r="66" spans="1:5" x14ac:dyDescent="0.3">
      <c r="A66" s="57" t="s">
        <v>54</v>
      </c>
      <c r="B66" s="53">
        <v>0</v>
      </c>
      <c r="C66" s="53">
        <v>0</v>
      </c>
      <c r="D66" s="53">
        <v>0</v>
      </c>
      <c r="E66" s="54" t="s">
        <v>83</v>
      </c>
    </row>
    <row r="67" spans="1:5" x14ac:dyDescent="0.3">
      <c r="A67" s="57" t="s">
        <v>10</v>
      </c>
      <c r="B67" s="53">
        <v>0</v>
      </c>
      <c r="C67" s="53">
        <v>0</v>
      </c>
      <c r="D67" s="53">
        <v>0</v>
      </c>
      <c r="E67" s="54" t="s">
        <v>83</v>
      </c>
    </row>
    <row r="68" spans="1:5" x14ac:dyDescent="0.3">
      <c r="A68" s="57" t="s">
        <v>11</v>
      </c>
      <c r="B68" s="53">
        <v>0</v>
      </c>
      <c r="C68" s="53">
        <v>0</v>
      </c>
      <c r="D68" s="53">
        <v>0</v>
      </c>
      <c r="E68" s="54" t="s">
        <v>83</v>
      </c>
    </row>
    <row r="69" spans="1:5" x14ac:dyDescent="0.3">
      <c r="A69" s="57" t="s">
        <v>14</v>
      </c>
      <c r="B69" s="53">
        <v>0</v>
      </c>
      <c r="C69" s="53">
        <v>0</v>
      </c>
      <c r="D69" s="53">
        <v>0</v>
      </c>
      <c r="E69" s="54" t="s">
        <v>83</v>
      </c>
    </row>
    <row r="70" spans="1:5" x14ac:dyDescent="0.3">
      <c r="A70" s="57" t="s">
        <v>16</v>
      </c>
      <c r="B70" s="53">
        <v>2</v>
      </c>
      <c r="C70" s="53">
        <v>0</v>
      </c>
      <c r="D70" s="53">
        <v>2</v>
      </c>
      <c r="E70" s="54">
        <v>1</v>
      </c>
    </row>
    <row r="71" spans="1:5" x14ac:dyDescent="0.3">
      <c r="A71" s="57" t="s">
        <v>8</v>
      </c>
      <c r="B71" s="53">
        <v>0</v>
      </c>
      <c r="C71" s="53">
        <v>0</v>
      </c>
      <c r="D71" s="53">
        <v>0</v>
      </c>
      <c r="E71" s="54" t="s">
        <v>83</v>
      </c>
    </row>
    <row r="72" spans="1:5" x14ac:dyDescent="0.3">
      <c r="A72" s="57" t="s">
        <v>15</v>
      </c>
      <c r="B72" s="53">
        <v>0</v>
      </c>
      <c r="C72" s="53">
        <v>0</v>
      </c>
      <c r="D72" s="53">
        <v>0</v>
      </c>
      <c r="E72" s="54" t="s">
        <v>83</v>
      </c>
    </row>
    <row r="73" spans="1:5" x14ac:dyDescent="0.3">
      <c r="A73" s="50" t="s">
        <v>74</v>
      </c>
      <c r="B73" s="51">
        <v>7</v>
      </c>
      <c r="C73" s="51">
        <v>0</v>
      </c>
      <c r="D73" s="51">
        <v>7</v>
      </c>
      <c r="E73" s="52">
        <v>1</v>
      </c>
    </row>
    <row r="74" spans="1:5" x14ac:dyDescent="0.3">
      <c r="A74" s="57" t="s">
        <v>13</v>
      </c>
      <c r="B74" s="53">
        <v>4</v>
      </c>
      <c r="C74" s="53">
        <v>0</v>
      </c>
      <c r="D74" s="53">
        <v>4</v>
      </c>
      <c r="E74" s="54">
        <v>1</v>
      </c>
    </row>
    <row r="75" spans="1:5" x14ac:dyDescent="0.3">
      <c r="A75" s="57" t="s">
        <v>12</v>
      </c>
      <c r="B75" s="53">
        <v>1</v>
      </c>
      <c r="C75" s="53">
        <v>0</v>
      </c>
      <c r="D75" s="53">
        <v>1</v>
      </c>
      <c r="E75" s="54">
        <v>1</v>
      </c>
    </row>
    <row r="76" spans="1:5" x14ac:dyDescent="0.3">
      <c r="A76" s="57" t="s">
        <v>54</v>
      </c>
      <c r="B76" s="53">
        <v>0</v>
      </c>
      <c r="C76" s="53">
        <v>0</v>
      </c>
      <c r="D76" s="53">
        <v>0</v>
      </c>
      <c r="E76" s="54" t="s">
        <v>83</v>
      </c>
    </row>
    <row r="77" spans="1:5" x14ac:dyDescent="0.3">
      <c r="A77" s="57" t="s">
        <v>10</v>
      </c>
      <c r="B77" s="53">
        <v>0</v>
      </c>
      <c r="C77" s="53">
        <v>0</v>
      </c>
      <c r="D77" s="53">
        <v>0</v>
      </c>
      <c r="E77" s="54" t="s">
        <v>83</v>
      </c>
    </row>
    <row r="78" spans="1:5" x14ac:dyDescent="0.3">
      <c r="A78" s="57" t="s">
        <v>11</v>
      </c>
      <c r="B78" s="53">
        <v>0</v>
      </c>
      <c r="C78" s="53">
        <v>0</v>
      </c>
      <c r="D78" s="53">
        <v>0</v>
      </c>
      <c r="E78" s="54" t="s">
        <v>83</v>
      </c>
    </row>
    <row r="79" spans="1:5" x14ac:dyDescent="0.3">
      <c r="A79" s="57" t="s">
        <v>14</v>
      </c>
      <c r="B79" s="53">
        <v>0</v>
      </c>
      <c r="C79" s="53">
        <v>0</v>
      </c>
      <c r="D79" s="53">
        <v>0</v>
      </c>
      <c r="E79" s="54" t="s">
        <v>83</v>
      </c>
    </row>
    <row r="80" spans="1:5" x14ac:dyDescent="0.3">
      <c r="A80" s="57" t="s">
        <v>16</v>
      </c>
      <c r="B80" s="53">
        <v>1</v>
      </c>
      <c r="C80" s="53">
        <v>0</v>
      </c>
      <c r="D80" s="53">
        <v>1</v>
      </c>
      <c r="E80" s="54">
        <v>1</v>
      </c>
    </row>
    <row r="81" spans="1:5" x14ac:dyDescent="0.3">
      <c r="A81" s="57" t="s">
        <v>8</v>
      </c>
      <c r="B81" s="53">
        <v>0</v>
      </c>
      <c r="C81" s="53">
        <v>0</v>
      </c>
      <c r="D81" s="53">
        <v>0</v>
      </c>
      <c r="E81" s="54" t="s">
        <v>83</v>
      </c>
    </row>
    <row r="82" spans="1:5" x14ac:dyDescent="0.3">
      <c r="A82" s="57" t="s">
        <v>15</v>
      </c>
      <c r="B82" s="53">
        <v>1</v>
      </c>
      <c r="C82" s="53">
        <v>0</v>
      </c>
      <c r="D82" s="53">
        <v>1</v>
      </c>
      <c r="E82" s="54">
        <v>1</v>
      </c>
    </row>
    <row r="83" spans="1:5" x14ac:dyDescent="0.3">
      <c r="A83" s="50" t="s">
        <v>75</v>
      </c>
      <c r="B83" s="51">
        <v>8</v>
      </c>
      <c r="C83" s="51">
        <v>0</v>
      </c>
      <c r="D83" s="51">
        <v>8</v>
      </c>
      <c r="E83" s="52">
        <v>1</v>
      </c>
    </row>
    <row r="84" spans="1:5" x14ac:dyDescent="0.3">
      <c r="A84" s="57" t="s">
        <v>13</v>
      </c>
      <c r="B84" s="53">
        <v>0</v>
      </c>
      <c r="C84" s="53">
        <v>0</v>
      </c>
      <c r="D84" s="53">
        <v>0</v>
      </c>
      <c r="E84" s="54" t="s">
        <v>83</v>
      </c>
    </row>
    <row r="85" spans="1:5" x14ac:dyDescent="0.3">
      <c r="A85" s="57" t="s">
        <v>12</v>
      </c>
      <c r="B85" s="53">
        <v>0</v>
      </c>
      <c r="C85" s="53">
        <v>0</v>
      </c>
      <c r="D85" s="53">
        <v>0</v>
      </c>
      <c r="E85" s="54" t="s">
        <v>83</v>
      </c>
    </row>
    <row r="86" spans="1:5" x14ac:dyDescent="0.3">
      <c r="A86" s="57" t="s">
        <v>54</v>
      </c>
      <c r="B86" s="53">
        <v>0</v>
      </c>
      <c r="C86" s="53">
        <v>0</v>
      </c>
      <c r="D86" s="53">
        <v>0</v>
      </c>
      <c r="E86" s="54" t="s">
        <v>83</v>
      </c>
    </row>
    <row r="87" spans="1:5" x14ac:dyDescent="0.3">
      <c r="A87" s="57" t="s">
        <v>10</v>
      </c>
      <c r="B87" s="53">
        <v>0</v>
      </c>
      <c r="C87" s="53">
        <v>0</v>
      </c>
      <c r="D87" s="53">
        <v>0</v>
      </c>
      <c r="E87" s="54" t="s">
        <v>83</v>
      </c>
    </row>
    <row r="88" spans="1:5" x14ac:dyDescent="0.3">
      <c r="A88" s="57" t="s">
        <v>11</v>
      </c>
      <c r="B88" s="53">
        <v>1</v>
      </c>
      <c r="C88" s="53">
        <v>0</v>
      </c>
      <c r="D88" s="53">
        <v>1</v>
      </c>
      <c r="E88" s="54">
        <v>1</v>
      </c>
    </row>
    <row r="89" spans="1:5" x14ac:dyDescent="0.3">
      <c r="A89" s="57" t="s">
        <v>14</v>
      </c>
      <c r="B89" s="53">
        <v>0</v>
      </c>
      <c r="C89" s="53">
        <v>0</v>
      </c>
      <c r="D89" s="53">
        <v>0</v>
      </c>
      <c r="E89" s="54" t="s">
        <v>83</v>
      </c>
    </row>
    <row r="90" spans="1:5" x14ac:dyDescent="0.3">
      <c r="A90" s="57" t="s">
        <v>16</v>
      </c>
      <c r="B90" s="53">
        <v>7</v>
      </c>
      <c r="C90" s="53">
        <v>0</v>
      </c>
      <c r="D90" s="53">
        <v>7</v>
      </c>
      <c r="E90" s="54">
        <v>1</v>
      </c>
    </row>
    <row r="91" spans="1:5" x14ac:dyDescent="0.3">
      <c r="A91" s="57" t="s">
        <v>8</v>
      </c>
      <c r="B91" s="53">
        <v>0</v>
      </c>
      <c r="C91" s="53">
        <v>0</v>
      </c>
      <c r="D91" s="53">
        <v>0</v>
      </c>
      <c r="E91" s="54" t="s">
        <v>83</v>
      </c>
    </row>
    <row r="92" spans="1:5" x14ac:dyDescent="0.3">
      <c r="A92" s="57" t="s">
        <v>15</v>
      </c>
      <c r="B92" s="53">
        <v>0</v>
      </c>
      <c r="C92" s="53">
        <v>0</v>
      </c>
      <c r="D92" s="53">
        <v>0</v>
      </c>
      <c r="E92" s="54" t="s">
        <v>83</v>
      </c>
    </row>
    <row r="93" spans="1:5" x14ac:dyDescent="0.3">
      <c r="A93" s="50" t="s">
        <v>76</v>
      </c>
      <c r="B93" s="51">
        <v>5</v>
      </c>
      <c r="C93" s="51">
        <v>0</v>
      </c>
      <c r="D93" s="51">
        <v>5</v>
      </c>
      <c r="E93" s="52">
        <v>1</v>
      </c>
    </row>
    <row r="94" spans="1:5" x14ac:dyDescent="0.3">
      <c r="A94" s="57" t="s">
        <v>13</v>
      </c>
      <c r="B94" s="53">
        <v>0</v>
      </c>
      <c r="C94" s="53">
        <v>0</v>
      </c>
      <c r="D94" s="53">
        <v>0</v>
      </c>
      <c r="E94" s="54" t="s">
        <v>83</v>
      </c>
    </row>
    <row r="95" spans="1:5" x14ac:dyDescent="0.3">
      <c r="A95" s="57" t="s">
        <v>12</v>
      </c>
      <c r="B95" s="53">
        <v>2</v>
      </c>
      <c r="C95" s="53">
        <v>0</v>
      </c>
      <c r="D95" s="53">
        <v>2</v>
      </c>
      <c r="E95" s="54">
        <v>1</v>
      </c>
    </row>
    <row r="96" spans="1:5" x14ac:dyDescent="0.3">
      <c r="A96" s="57" t="s">
        <v>54</v>
      </c>
      <c r="B96" s="53">
        <v>0</v>
      </c>
      <c r="C96" s="53">
        <v>0</v>
      </c>
      <c r="D96" s="53">
        <v>0</v>
      </c>
      <c r="E96" s="54" t="s">
        <v>83</v>
      </c>
    </row>
    <row r="97" spans="1:5" x14ac:dyDescent="0.3">
      <c r="A97" s="57" t="s">
        <v>10</v>
      </c>
      <c r="B97" s="53">
        <v>0</v>
      </c>
      <c r="C97" s="53">
        <v>0</v>
      </c>
      <c r="D97" s="53">
        <v>0</v>
      </c>
      <c r="E97" s="54" t="s">
        <v>83</v>
      </c>
    </row>
    <row r="98" spans="1:5" x14ac:dyDescent="0.3">
      <c r="A98" s="57" t="s">
        <v>11</v>
      </c>
      <c r="B98" s="53">
        <v>1</v>
      </c>
      <c r="C98" s="53">
        <v>0</v>
      </c>
      <c r="D98" s="53">
        <v>1</v>
      </c>
      <c r="E98" s="54">
        <v>1</v>
      </c>
    </row>
    <row r="99" spans="1:5" x14ac:dyDescent="0.3">
      <c r="A99" s="57" t="s">
        <v>14</v>
      </c>
      <c r="B99" s="53">
        <v>0</v>
      </c>
      <c r="C99" s="53">
        <v>0</v>
      </c>
      <c r="D99" s="53">
        <v>0</v>
      </c>
      <c r="E99" s="54" t="s">
        <v>83</v>
      </c>
    </row>
    <row r="100" spans="1:5" x14ac:dyDescent="0.3">
      <c r="A100" s="57" t="s">
        <v>16</v>
      </c>
      <c r="B100" s="53">
        <v>2</v>
      </c>
      <c r="C100" s="53">
        <v>0</v>
      </c>
      <c r="D100" s="53">
        <v>2</v>
      </c>
      <c r="E100" s="54">
        <v>1</v>
      </c>
    </row>
    <row r="101" spans="1:5" x14ac:dyDescent="0.3">
      <c r="A101" s="57" t="s">
        <v>8</v>
      </c>
      <c r="B101" s="53">
        <v>0</v>
      </c>
      <c r="C101" s="53">
        <v>0</v>
      </c>
      <c r="D101" s="53">
        <v>0</v>
      </c>
      <c r="E101" s="54" t="s">
        <v>83</v>
      </c>
    </row>
    <row r="102" spans="1:5" x14ac:dyDescent="0.3">
      <c r="A102" s="57" t="s">
        <v>15</v>
      </c>
      <c r="B102" s="53">
        <v>0</v>
      </c>
      <c r="C102" s="53">
        <v>0</v>
      </c>
      <c r="D102" s="53">
        <v>0</v>
      </c>
      <c r="E102" s="54" t="s">
        <v>83</v>
      </c>
    </row>
    <row r="103" spans="1:5" x14ac:dyDescent="0.3">
      <c r="A103" s="50" t="s">
        <v>77</v>
      </c>
      <c r="B103" s="51">
        <v>12</v>
      </c>
      <c r="C103" s="51">
        <v>0</v>
      </c>
      <c r="D103" s="51">
        <v>12</v>
      </c>
      <c r="E103" s="52">
        <v>1</v>
      </c>
    </row>
    <row r="104" spans="1:5" x14ac:dyDescent="0.3">
      <c r="A104" s="57" t="s">
        <v>13</v>
      </c>
      <c r="B104" s="53">
        <v>0</v>
      </c>
      <c r="C104" s="53">
        <v>0</v>
      </c>
      <c r="D104" s="53">
        <v>0</v>
      </c>
      <c r="E104" s="54" t="s">
        <v>83</v>
      </c>
    </row>
    <row r="105" spans="1:5" x14ac:dyDescent="0.3">
      <c r="A105" s="57" t="s">
        <v>12</v>
      </c>
      <c r="B105" s="53">
        <v>0</v>
      </c>
      <c r="C105" s="53">
        <v>0</v>
      </c>
      <c r="D105" s="53">
        <v>0</v>
      </c>
      <c r="E105" s="54" t="s">
        <v>83</v>
      </c>
    </row>
    <row r="106" spans="1:5" x14ac:dyDescent="0.3">
      <c r="A106" s="57" t="s">
        <v>54</v>
      </c>
      <c r="B106" s="53">
        <v>0</v>
      </c>
      <c r="C106" s="53">
        <v>0</v>
      </c>
      <c r="D106" s="53">
        <v>0</v>
      </c>
      <c r="E106" s="54" t="s">
        <v>83</v>
      </c>
    </row>
    <row r="107" spans="1:5" x14ac:dyDescent="0.3">
      <c r="A107" s="57" t="s">
        <v>10</v>
      </c>
      <c r="B107" s="53">
        <v>0</v>
      </c>
      <c r="C107" s="53">
        <v>0</v>
      </c>
      <c r="D107" s="53">
        <v>0</v>
      </c>
      <c r="E107" s="54" t="s">
        <v>83</v>
      </c>
    </row>
    <row r="108" spans="1:5" x14ac:dyDescent="0.3">
      <c r="A108" s="57" t="s">
        <v>11</v>
      </c>
      <c r="B108" s="53">
        <v>0</v>
      </c>
      <c r="C108" s="53">
        <v>0</v>
      </c>
      <c r="D108" s="53">
        <v>0</v>
      </c>
      <c r="E108" s="54" t="s">
        <v>83</v>
      </c>
    </row>
    <row r="109" spans="1:5" x14ac:dyDescent="0.3">
      <c r="A109" s="57" t="s">
        <v>14</v>
      </c>
      <c r="B109" s="53">
        <v>0</v>
      </c>
      <c r="C109" s="53">
        <v>0</v>
      </c>
      <c r="D109" s="53">
        <v>0</v>
      </c>
      <c r="E109" s="54" t="s">
        <v>83</v>
      </c>
    </row>
    <row r="110" spans="1:5" x14ac:dyDescent="0.3">
      <c r="A110" s="57" t="s">
        <v>16</v>
      </c>
      <c r="B110" s="53">
        <v>12</v>
      </c>
      <c r="C110" s="53">
        <v>0</v>
      </c>
      <c r="D110" s="53">
        <v>12</v>
      </c>
      <c r="E110" s="54">
        <v>1</v>
      </c>
    </row>
    <row r="111" spans="1:5" x14ac:dyDescent="0.3">
      <c r="A111" s="57" t="s">
        <v>8</v>
      </c>
      <c r="B111" s="53">
        <v>0</v>
      </c>
      <c r="C111" s="53">
        <v>0</v>
      </c>
      <c r="D111" s="53">
        <v>0</v>
      </c>
      <c r="E111" s="54" t="s">
        <v>83</v>
      </c>
    </row>
    <row r="112" spans="1:5" x14ac:dyDescent="0.3">
      <c r="A112" s="57" t="s">
        <v>15</v>
      </c>
      <c r="B112" s="53">
        <v>0</v>
      </c>
      <c r="C112" s="53">
        <v>0</v>
      </c>
      <c r="D112" s="53">
        <v>0</v>
      </c>
      <c r="E112" s="54" t="s">
        <v>83</v>
      </c>
    </row>
    <row r="113" spans="1:5" x14ac:dyDescent="0.3">
      <c r="A113" s="50" t="s">
        <v>78</v>
      </c>
      <c r="B113" s="51">
        <v>20</v>
      </c>
      <c r="C113" s="51">
        <v>0</v>
      </c>
      <c r="D113" s="51">
        <v>20</v>
      </c>
      <c r="E113" s="52">
        <v>1</v>
      </c>
    </row>
    <row r="114" spans="1:5" x14ac:dyDescent="0.3">
      <c r="A114" s="57" t="s">
        <v>13</v>
      </c>
      <c r="B114" s="53">
        <v>1</v>
      </c>
      <c r="C114" s="53">
        <v>0</v>
      </c>
      <c r="D114" s="53">
        <v>1</v>
      </c>
      <c r="E114" s="54">
        <v>1</v>
      </c>
    </row>
    <row r="115" spans="1:5" x14ac:dyDescent="0.3">
      <c r="A115" s="57" t="s">
        <v>12</v>
      </c>
      <c r="B115" s="53">
        <v>5</v>
      </c>
      <c r="C115" s="53">
        <v>0</v>
      </c>
      <c r="D115" s="53">
        <v>5</v>
      </c>
      <c r="E115" s="54">
        <v>1</v>
      </c>
    </row>
    <row r="116" spans="1:5" x14ac:dyDescent="0.3">
      <c r="A116" s="57" t="s">
        <v>54</v>
      </c>
      <c r="B116" s="53">
        <v>0</v>
      </c>
      <c r="C116" s="53">
        <v>0</v>
      </c>
      <c r="D116" s="53">
        <v>0</v>
      </c>
      <c r="E116" s="54" t="s">
        <v>83</v>
      </c>
    </row>
    <row r="117" spans="1:5" x14ac:dyDescent="0.3">
      <c r="A117" s="57" t="s">
        <v>10</v>
      </c>
      <c r="B117" s="53">
        <v>0</v>
      </c>
      <c r="C117" s="53">
        <v>0</v>
      </c>
      <c r="D117" s="53">
        <v>0</v>
      </c>
      <c r="E117" s="54" t="s">
        <v>83</v>
      </c>
    </row>
    <row r="118" spans="1:5" x14ac:dyDescent="0.3">
      <c r="A118" s="57" t="s">
        <v>11</v>
      </c>
      <c r="B118" s="53">
        <v>1</v>
      </c>
      <c r="C118" s="53">
        <v>0</v>
      </c>
      <c r="D118" s="53">
        <v>1</v>
      </c>
      <c r="E118" s="54">
        <v>1</v>
      </c>
    </row>
    <row r="119" spans="1:5" x14ac:dyDescent="0.3">
      <c r="A119" s="57" t="s">
        <v>14</v>
      </c>
      <c r="B119" s="53">
        <v>0</v>
      </c>
      <c r="C119" s="53">
        <v>0</v>
      </c>
      <c r="D119" s="53">
        <v>0</v>
      </c>
      <c r="E119" s="54" t="s">
        <v>83</v>
      </c>
    </row>
    <row r="120" spans="1:5" x14ac:dyDescent="0.3">
      <c r="A120" s="57" t="s">
        <v>16</v>
      </c>
      <c r="B120" s="53">
        <v>13</v>
      </c>
      <c r="C120" s="53">
        <v>0</v>
      </c>
      <c r="D120" s="53">
        <v>13</v>
      </c>
      <c r="E120" s="54">
        <v>1</v>
      </c>
    </row>
    <row r="121" spans="1:5" x14ac:dyDescent="0.3">
      <c r="A121" s="57" t="s">
        <v>8</v>
      </c>
      <c r="B121" s="53">
        <v>0</v>
      </c>
      <c r="C121" s="53">
        <v>0</v>
      </c>
      <c r="D121" s="53">
        <v>0</v>
      </c>
      <c r="E121" s="54" t="s">
        <v>83</v>
      </c>
    </row>
    <row r="122" spans="1:5" x14ac:dyDescent="0.3">
      <c r="A122" s="57" t="s">
        <v>15</v>
      </c>
      <c r="B122" s="53">
        <v>0</v>
      </c>
      <c r="C122" s="53">
        <v>0</v>
      </c>
      <c r="D122" s="53">
        <v>0</v>
      </c>
      <c r="E122" s="54" t="s">
        <v>83</v>
      </c>
    </row>
    <row r="123" spans="1:5" x14ac:dyDescent="0.3">
      <c r="A123" s="50" t="s">
        <v>79</v>
      </c>
      <c r="B123" s="51">
        <v>15</v>
      </c>
      <c r="C123" s="51">
        <v>0</v>
      </c>
      <c r="D123" s="51">
        <v>15</v>
      </c>
      <c r="E123" s="52">
        <v>1</v>
      </c>
    </row>
    <row r="124" spans="1:5" x14ac:dyDescent="0.3">
      <c r="A124" s="57" t="s">
        <v>13</v>
      </c>
      <c r="B124" s="53">
        <v>0</v>
      </c>
      <c r="C124" s="53">
        <v>0</v>
      </c>
      <c r="D124" s="53">
        <v>0</v>
      </c>
      <c r="E124" s="54" t="s">
        <v>83</v>
      </c>
    </row>
    <row r="125" spans="1:5" x14ac:dyDescent="0.3">
      <c r="A125" s="57" t="s">
        <v>12</v>
      </c>
      <c r="B125" s="53">
        <v>1</v>
      </c>
      <c r="C125" s="53">
        <v>0</v>
      </c>
      <c r="D125" s="53">
        <v>1</v>
      </c>
      <c r="E125" s="54">
        <v>1</v>
      </c>
    </row>
    <row r="126" spans="1:5" x14ac:dyDescent="0.3">
      <c r="A126" s="57" t="s">
        <v>54</v>
      </c>
      <c r="B126" s="53">
        <v>0</v>
      </c>
      <c r="C126" s="53">
        <v>0</v>
      </c>
      <c r="D126" s="53">
        <v>0</v>
      </c>
      <c r="E126" s="54" t="s">
        <v>83</v>
      </c>
    </row>
    <row r="127" spans="1:5" x14ac:dyDescent="0.3">
      <c r="A127" s="57" t="s">
        <v>10</v>
      </c>
      <c r="B127" s="53">
        <v>0</v>
      </c>
      <c r="C127" s="53">
        <v>0</v>
      </c>
      <c r="D127" s="53">
        <v>0</v>
      </c>
      <c r="E127" s="54" t="s">
        <v>83</v>
      </c>
    </row>
    <row r="128" spans="1:5" x14ac:dyDescent="0.3">
      <c r="A128" s="57" t="s">
        <v>11</v>
      </c>
      <c r="B128" s="53">
        <v>0</v>
      </c>
      <c r="C128" s="53">
        <v>0</v>
      </c>
      <c r="D128" s="53">
        <v>0</v>
      </c>
      <c r="E128" s="54" t="s">
        <v>83</v>
      </c>
    </row>
    <row r="129" spans="1:5" x14ac:dyDescent="0.3">
      <c r="A129" s="57" t="s">
        <v>14</v>
      </c>
      <c r="B129" s="53">
        <v>0</v>
      </c>
      <c r="C129" s="53">
        <v>0</v>
      </c>
      <c r="D129" s="53">
        <v>0</v>
      </c>
      <c r="E129" s="54" t="s">
        <v>83</v>
      </c>
    </row>
    <row r="130" spans="1:5" x14ac:dyDescent="0.3">
      <c r="A130" s="57" t="s">
        <v>16</v>
      </c>
      <c r="B130" s="53">
        <v>13</v>
      </c>
      <c r="C130" s="53">
        <v>0</v>
      </c>
      <c r="D130" s="53">
        <v>13</v>
      </c>
      <c r="E130" s="54">
        <v>1</v>
      </c>
    </row>
    <row r="131" spans="1:5" x14ac:dyDescent="0.3">
      <c r="A131" s="57" t="s">
        <v>8</v>
      </c>
      <c r="B131" s="53">
        <v>1</v>
      </c>
      <c r="C131" s="53">
        <v>0</v>
      </c>
      <c r="D131" s="53">
        <v>1</v>
      </c>
      <c r="E131" s="54">
        <v>1</v>
      </c>
    </row>
    <row r="132" spans="1:5" x14ac:dyDescent="0.3">
      <c r="A132" s="57" t="s">
        <v>15</v>
      </c>
      <c r="B132" s="53">
        <v>0</v>
      </c>
      <c r="C132" s="53">
        <v>0</v>
      </c>
      <c r="D132" s="53">
        <v>0</v>
      </c>
      <c r="E132" s="54" t="s">
        <v>83</v>
      </c>
    </row>
    <row r="133" spans="1:5" x14ac:dyDescent="0.3">
      <c r="A133" s="50" t="s">
        <v>80</v>
      </c>
      <c r="B133" s="51">
        <v>6</v>
      </c>
      <c r="C133" s="51">
        <v>0</v>
      </c>
      <c r="D133" s="51">
        <v>6</v>
      </c>
      <c r="E133" s="52">
        <v>1</v>
      </c>
    </row>
    <row r="134" spans="1:5" x14ac:dyDescent="0.3">
      <c r="A134" s="57" t="s">
        <v>13</v>
      </c>
      <c r="B134" s="53">
        <v>4</v>
      </c>
      <c r="C134" s="53">
        <v>0</v>
      </c>
      <c r="D134" s="53">
        <v>4</v>
      </c>
      <c r="E134" s="54">
        <v>1</v>
      </c>
    </row>
    <row r="135" spans="1:5" x14ac:dyDescent="0.3">
      <c r="A135" s="57" t="s">
        <v>12</v>
      </c>
      <c r="B135" s="53">
        <v>1</v>
      </c>
      <c r="C135" s="53">
        <v>0</v>
      </c>
      <c r="D135" s="53">
        <v>1</v>
      </c>
      <c r="E135" s="54">
        <v>1</v>
      </c>
    </row>
    <row r="136" spans="1:5" x14ac:dyDescent="0.3">
      <c r="A136" s="57" t="s">
        <v>54</v>
      </c>
      <c r="B136" s="53">
        <v>0</v>
      </c>
      <c r="C136" s="53">
        <v>0</v>
      </c>
      <c r="D136" s="53">
        <v>0</v>
      </c>
      <c r="E136" s="54" t="s">
        <v>83</v>
      </c>
    </row>
    <row r="137" spans="1:5" x14ac:dyDescent="0.3">
      <c r="A137" s="57" t="s">
        <v>10</v>
      </c>
      <c r="B137" s="53">
        <v>1</v>
      </c>
      <c r="C137" s="53">
        <v>0</v>
      </c>
      <c r="D137" s="53">
        <v>1</v>
      </c>
      <c r="E137" s="54">
        <v>1</v>
      </c>
    </row>
    <row r="138" spans="1:5" x14ac:dyDescent="0.3">
      <c r="A138" s="57" t="s">
        <v>11</v>
      </c>
      <c r="B138" s="53">
        <v>0</v>
      </c>
      <c r="C138" s="53">
        <v>0</v>
      </c>
      <c r="D138" s="53">
        <v>0</v>
      </c>
      <c r="E138" s="54" t="s">
        <v>83</v>
      </c>
    </row>
    <row r="139" spans="1:5" x14ac:dyDescent="0.3">
      <c r="A139" s="57" t="s">
        <v>14</v>
      </c>
      <c r="B139" s="53">
        <v>0</v>
      </c>
      <c r="C139" s="53">
        <v>0</v>
      </c>
      <c r="D139" s="53">
        <v>0</v>
      </c>
      <c r="E139" s="54" t="s">
        <v>83</v>
      </c>
    </row>
    <row r="140" spans="1:5" x14ac:dyDescent="0.3">
      <c r="A140" s="57" t="s">
        <v>16</v>
      </c>
      <c r="B140" s="53">
        <v>0</v>
      </c>
      <c r="C140" s="53">
        <v>0</v>
      </c>
      <c r="D140" s="53">
        <v>0</v>
      </c>
      <c r="E140" s="54" t="s">
        <v>83</v>
      </c>
    </row>
    <row r="141" spans="1:5" x14ac:dyDescent="0.3">
      <c r="A141" s="57" t="s">
        <v>8</v>
      </c>
      <c r="B141" s="53">
        <v>0</v>
      </c>
      <c r="C141" s="53">
        <v>0</v>
      </c>
      <c r="D141" s="53">
        <v>0</v>
      </c>
      <c r="E141" s="54" t="s">
        <v>83</v>
      </c>
    </row>
    <row r="142" spans="1:5" x14ac:dyDescent="0.3">
      <c r="A142" s="57" t="s">
        <v>15</v>
      </c>
      <c r="B142" s="53">
        <v>0</v>
      </c>
      <c r="C142" s="53">
        <v>0</v>
      </c>
      <c r="D142" s="53">
        <v>0</v>
      </c>
      <c r="E142" s="54" t="s">
        <v>83</v>
      </c>
    </row>
    <row r="143" spans="1:5" x14ac:dyDescent="0.3">
      <c r="A143" s="50" t="s">
        <v>81</v>
      </c>
      <c r="B143" s="51">
        <v>15</v>
      </c>
      <c r="C143" s="51">
        <v>1</v>
      </c>
      <c r="D143" s="51">
        <v>16</v>
      </c>
      <c r="E143" s="52">
        <v>0.9375</v>
      </c>
    </row>
    <row r="144" spans="1:5" x14ac:dyDescent="0.3">
      <c r="A144" s="57" t="s">
        <v>13</v>
      </c>
      <c r="B144" s="53">
        <v>0</v>
      </c>
      <c r="C144" s="53">
        <v>0</v>
      </c>
      <c r="D144" s="53">
        <v>0</v>
      </c>
      <c r="E144" s="54" t="s">
        <v>83</v>
      </c>
    </row>
    <row r="145" spans="1:5" x14ac:dyDescent="0.3">
      <c r="A145" s="57" t="s">
        <v>12</v>
      </c>
      <c r="B145" s="53">
        <v>1</v>
      </c>
      <c r="C145" s="53">
        <v>0</v>
      </c>
      <c r="D145" s="53">
        <v>1</v>
      </c>
      <c r="E145" s="54">
        <v>1</v>
      </c>
    </row>
    <row r="146" spans="1:5" x14ac:dyDescent="0.3">
      <c r="A146" s="57" t="s">
        <v>54</v>
      </c>
      <c r="B146" s="53">
        <v>0</v>
      </c>
      <c r="C146" s="53">
        <v>0</v>
      </c>
      <c r="D146" s="53">
        <v>0</v>
      </c>
      <c r="E146" s="54" t="s">
        <v>83</v>
      </c>
    </row>
    <row r="147" spans="1:5" x14ac:dyDescent="0.3">
      <c r="A147" s="57" t="s">
        <v>10</v>
      </c>
      <c r="B147" s="53">
        <v>0</v>
      </c>
      <c r="C147" s="53">
        <v>0</v>
      </c>
      <c r="D147" s="53">
        <v>0</v>
      </c>
      <c r="E147" s="54" t="s">
        <v>83</v>
      </c>
    </row>
    <row r="148" spans="1:5" x14ac:dyDescent="0.3">
      <c r="A148" s="57" t="s">
        <v>11</v>
      </c>
      <c r="B148" s="53">
        <v>1</v>
      </c>
      <c r="C148" s="53">
        <v>0</v>
      </c>
      <c r="D148" s="53">
        <v>1</v>
      </c>
      <c r="E148" s="54">
        <v>1</v>
      </c>
    </row>
    <row r="149" spans="1:5" x14ac:dyDescent="0.3">
      <c r="A149" s="57" t="s">
        <v>14</v>
      </c>
      <c r="B149" s="53">
        <v>0</v>
      </c>
      <c r="C149" s="53">
        <v>0</v>
      </c>
      <c r="D149" s="53">
        <v>0</v>
      </c>
      <c r="E149" s="54" t="s">
        <v>83</v>
      </c>
    </row>
    <row r="150" spans="1:5" x14ac:dyDescent="0.3">
      <c r="A150" s="57" t="s">
        <v>16</v>
      </c>
      <c r="B150" s="53">
        <v>11</v>
      </c>
      <c r="C150" s="53">
        <v>1</v>
      </c>
      <c r="D150" s="53">
        <v>12</v>
      </c>
      <c r="E150" s="54">
        <v>0.91666666666666663</v>
      </c>
    </row>
    <row r="151" spans="1:5" x14ac:dyDescent="0.3">
      <c r="A151" s="57" t="s">
        <v>8</v>
      </c>
      <c r="B151" s="53">
        <v>1</v>
      </c>
      <c r="C151" s="53">
        <v>0</v>
      </c>
      <c r="D151" s="53">
        <v>1</v>
      </c>
      <c r="E151" s="54">
        <v>1</v>
      </c>
    </row>
    <row r="152" spans="1:5" x14ac:dyDescent="0.3">
      <c r="A152" s="57" t="s">
        <v>15</v>
      </c>
      <c r="B152" s="53">
        <v>1</v>
      </c>
      <c r="C152" s="53">
        <v>0</v>
      </c>
      <c r="D152" s="53">
        <v>1</v>
      </c>
      <c r="E152" s="54">
        <v>1</v>
      </c>
    </row>
    <row r="153" spans="1:5" x14ac:dyDescent="0.3">
      <c r="A153" s="50" t="s">
        <v>84</v>
      </c>
      <c r="B153" s="51">
        <v>161</v>
      </c>
      <c r="C153" s="51">
        <v>1</v>
      </c>
      <c r="D153" s="51">
        <v>162</v>
      </c>
      <c r="E153" s="52">
        <v>0.99382716049382713</v>
      </c>
    </row>
    <row r="156" spans="1:5" x14ac:dyDescent="0.3">
      <c r="A156" s="48" t="s">
        <v>85</v>
      </c>
      <c r="B156" s="49" t="s">
        <v>67</v>
      </c>
      <c r="C156" s="49" t="s">
        <v>68</v>
      </c>
      <c r="D156" s="49" t="s">
        <v>48</v>
      </c>
      <c r="E156" s="49" t="s">
        <v>67</v>
      </c>
    </row>
    <row r="157" spans="1:5" x14ac:dyDescent="0.3">
      <c r="A157" s="50" t="s">
        <v>5</v>
      </c>
      <c r="B157" s="51">
        <v>19</v>
      </c>
      <c r="C157" s="51">
        <v>0</v>
      </c>
      <c r="D157" s="51">
        <v>19</v>
      </c>
      <c r="E157" s="52">
        <v>1</v>
      </c>
    </row>
    <row r="158" spans="1:5" x14ac:dyDescent="0.3">
      <c r="A158" s="57" t="s">
        <v>69</v>
      </c>
      <c r="B158" s="47">
        <v>3</v>
      </c>
      <c r="C158" s="47">
        <v>0</v>
      </c>
      <c r="D158" s="47">
        <v>3</v>
      </c>
      <c r="E158" s="54">
        <v>1</v>
      </c>
    </row>
    <row r="159" spans="1:5" x14ac:dyDescent="0.3">
      <c r="A159" s="57" t="s">
        <v>70</v>
      </c>
      <c r="B159" s="47">
        <v>0</v>
      </c>
      <c r="C159" s="47">
        <v>0</v>
      </c>
      <c r="D159" s="47">
        <v>0</v>
      </c>
      <c r="E159" s="54" t="s">
        <v>83</v>
      </c>
    </row>
    <row r="160" spans="1:5" x14ac:dyDescent="0.3">
      <c r="A160" s="57" t="s">
        <v>71</v>
      </c>
      <c r="B160" s="47">
        <v>2</v>
      </c>
      <c r="C160" s="47">
        <v>0</v>
      </c>
      <c r="D160" s="47">
        <v>2</v>
      </c>
      <c r="E160" s="54">
        <v>1</v>
      </c>
    </row>
    <row r="161" spans="1:5" x14ac:dyDescent="0.3">
      <c r="A161" s="57" t="s">
        <v>72</v>
      </c>
      <c r="B161" s="47">
        <v>4</v>
      </c>
      <c r="C161" s="47">
        <v>0</v>
      </c>
      <c r="D161" s="47">
        <v>4</v>
      </c>
      <c r="E161" s="54">
        <v>1</v>
      </c>
    </row>
    <row r="162" spans="1:5" x14ac:dyDescent="0.3">
      <c r="A162" s="57" t="s">
        <v>73</v>
      </c>
      <c r="B162" s="47">
        <v>9</v>
      </c>
      <c r="C162" s="47">
        <v>0</v>
      </c>
      <c r="D162" s="47">
        <v>9</v>
      </c>
      <c r="E162" s="54">
        <v>1</v>
      </c>
    </row>
    <row r="163" spans="1:5" x14ac:dyDescent="0.3">
      <c r="A163" s="57" t="s">
        <v>74</v>
      </c>
      <c r="B163" s="47">
        <v>0</v>
      </c>
      <c r="C163" s="47">
        <v>0</v>
      </c>
      <c r="D163" s="47">
        <v>0</v>
      </c>
      <c r="E163" s="54" t="s">
        <v>83</v>
      </c>
    </row>
    <row r="164" spans="1:5" x14ac:dyDescent="0.3">
      <c r="A164" s="57" t="s">
        <v>75</v>
      </c>
      <c r="B164" s="47">
        <v>1</v>
      </c>
      <c r="C164" s="47">
        <v>0</v>
      </c>
      <c r="D164" s="47">
        <v>1</v>
      </c>
      <c r="E164" s="54">
        <v>1</v>
      </c>
    </row>
    <row r="165" spans="1:5" x14ac:dyDescent="0.3">
      <c r="A165" s="50" t="s">
        <v>6</v>
      </c>
      <c r="B165" s="51">
        <v>13</v>
      </c>
      <c r="C165" s="51">
        <v>0</v>
      </c>
      <c r="D165" s="51">
        <v>13</v>
      </c>
      <c r="E165" s="52">
        <v>1</v>
      </c>
    </row>
    <row r="166" spans="1:5" x14ac:dyDescent="0.3">
      <c r="A166" s="57" t="s">
        <v>76</v>
      </c>
      <c r="B166" s="47">
        <v>1</v>
      </c>
      <c r="C166" s="47">
        <v>0</v>
      </c>
      <c r="D166" s="47">
        <v>1</v>
      </c>
      <c r="E166" s="54">
        <v>1</v>
      </c>
    </row>
    <row r="167" spans="1:5" x14ac:dyDescent="0.3">
      <c r="A167" s="57" t="s">
        <v>77</v>
      </c>
      <c r="B167" s="47">
        <v>2</v>
      </c>
      <c r="C167" s="47">
        <v>0</v>
      </c>
      <c r="D167" s="47">
        <v>2</v>
      </c>
      <c r="E167" s="54">
        <v>1</v>
      </c>
    </row>
    <row r="168" spans="1:5" x14ac:dyDescent="0.3">
      <c r="A168" s="57" t="s">
        <v>78</v>
      </c>
      <c r="B168" s="47">
        <v>2</v>
      </c>
      <c r="C168" s="47">
        <v>0</v>
      </c>
      <c r="D168" s="47">
        <v>2</v>
      </c>
      <c r="E168" s="54">
        <v>1</v>
      </c>
    </row>
    <row r="169" spans="1:5" x14ac:dyDescent="0.3">
      <c r="A169" s="57" t="s">
        <v>79</v>
      </c>
      <c r="B169" s="47">
        <v>3</v>
      </c>
      <c r="C169" s="47">
        <v>0</v>
      </c>
      <c r="D169" s="47">
        <v>3</v>
      </c>
      <c r="E169" s="54">
        <v>1</v>
      </c>
    </row>
    <row r="170" spans="1:5" x14ac:dyDescent="0.3">
      <c r="A170" s="57" t="s">
        <v>80</v>
      </c>
      <c r="B170" s="47">
        <v>0</v>
      </c>
      <c r="C170" s="47">
        <v>0</v>
      </c>
      <c r="D170" s="47">
        <v>0</v>
      </c>
      <c r="E170" s="54" t="s">
        <v>83</v>
      </c>
    </row>
    <row r="171" spans="1:5" x14ac:dyDescent="0.3">
      <c r="A171" s="57" t="s">
        <v>81</v>
      </c>
      <c r="B171" s="47">
        <v>5</v>
      </c>
      <c r="C171" s="47">
        <v>0</v>
      </c>
      <c r="D171" s="47">
        <v>5</v>
      </c>
      <c r="E171" s="54">
        <v>1</v>
      </c>
    </row>
    <row r="172" spans="1:5" x14ac:dyDescent="0.3">
      <c r="A172" s="50" t="s">
        <v>84</v>
      </c>
      <c r="B172" s="51">
        <v>32</v>
      </c>
      <c r="C172" s="51">
        <v>0</v>
      </c>
      <c r="D172" s="51">
        <v>32</v>
      </c>
      <c r="E172" s="52">
        <v>1</v>
      </c>
    </row>
    <row r="175" spans="1:5" x14ac:dyDescent="0.3">
      <c r="A175" s="48" t="s">
        <v>86</v>
      </c>
      <c r="B175" s="49" t="s">
        <v>67</v>
      </c>
      <c r="C175" s="49" t="s">
        <v>68</v>
      </c>
      <c r="D175" s="49" t="s">
        <v>48</v>
      </c>
      <c r="E175" s="49" t="s">
        <v>67</v>
      </c>
    </row>
    <row r="176" spans="1:5" x14ac:dyDescent="0.3">
      <c r="A176" s="58" t="s">
        <v>5</v>
      </c>
      <c r="B176" s="59">
        <v>18</v>
      </c>
      <c r="C176" s="59">
        <v>0</v>
      </c>
      <c r="D176" s="59">
        <v>18</v>
      </c>
      <c r="E176" s="54">
        <v>1</v>
      </c>
    </row>
    <row r="177" spans="1:5" x14ac:dyDescent="0.3">
      <c r="A177" s="60" t="s">
        <v>69</v>
      </c>
      <c r="B177" s="51">
        <v>3</v>
      </c>
      <c r="C177" s="51">
        <v>0</v>
      </c>
      <c r="D177" s="51">
        <v>3</v>
      </c>
      <c r="E177" s="52">
        <v>1</v>
      </c>
    </row>
    <row r="178" spans="1:5" x14ac:dyDescent="0.3">
      <c r="A178" s="61" t="s">
        <v>54</v>
      </c>
      <c r="B178" s="53">
        <v>0</v>
      </c>
      <c r="C178" s="53">
        <v>0</v>
      </c>
      <c r="D178" s="53">
        <v>0</v>
      </c>
      <c r="E178" s="54" t="s">
        <v>83</v>
      </c>
    </row>
    <row r="179" spans="1:5" x14ac:dyDescent="0.3">
      <c r="A179" s="61" t="s">
        <v>10</v>
      </c>
      <c r="B179" s="53">
        <v>0</v>
      </c>
      <c r="C179" s="53">
        <v>0</v>
      </c>
      <c r="D179" s="53">
        <v>0</v>
      </c>
      <c r="E179" s="54" t="s">
        <v>83</v>
      </c>
    </row>
    <row r="180" spans="1:5" x14ac:dyDescent="0.3">
      <c r="A180" s="61" t="s">
        <v>11</v>
      </c>
      <c r="B180" s="53">
        <v>0</v>
      </c>
      <c r="C180" s="53">
        <v>0</v>
      </c>
      <c r="D180" s="53">
        <v>0</v>
      </c>
      <c r="E180" s="54" t="s">
        <v>83</v>
      </c>
    </row>
    <row r="181" spans="1:5" x14ac:dyDescent="0.3">
      <c r="A181" s="61" t="s">
        <v>14</v>
      </c>
      <c r="B181" s="53">
        <v>0</v>
      </c>
      <c r="C181" s="53">
        <v>0</v>
      </c>
      <c r="D181" s="53">
        <v>0</v>
      </c>
      <c r="E181" s="54" t="s">
        <v>83</v>
      </c>
    </row>
    <row r="182" spans="1:5" x14ac:dyDescent="0.3">
      <c r="A182" s="61" t="s">
        <v>12</v>
      </c>
      <c r="B182" s="53">
        <v>0</v>
      </c>
      <c r="C182" s="53">
        <v>0</v>
      </c>
      <c r="D182" s="53">
        <v>0</v>
      </c>
      <c r="E182" s="54" t="s">
        <v>83</v>
      </c>
    </row>
    <row r="183" spans="1:5" x14ac:dyDescent="0.3">
      <c r="A183" s="61" t="s">
        <v>16</v>
      </c>
      <c r="B183" s="53">
        <v>3</v>
      </c>
      <c r="C183" s="53">
        <v>0</v>
      </c>
      <c r="D183" s="53">
        <v>3</v>
      </c>
      <c r="E183" s="54">
        <v>1</v>
      </c>
    </row>
    <row r="184" spans="1:5" x14ac:dyDescent="0.3">
      <c r="A184" s="61" t="s">
        <v>8</v>
      </c>
      <c r="B184" s="53">
        <v>0</v>
      </c>
      <c r="C184" s="53">
        <v>0</v>
      </c>
      <c r="D184" s="53">
        <v>0</v>
      </c>
      <c r="E184" s="54" t="s">
        <v>83</v>
      </c>
    </row>
    <row r="185" spans="1:5" x14ac:dyDescent="0.3">
      <c r="A185" s="61" t="s">
        <v>15</v>
      </c>
      <c r="B185" s="53">
        <v>0</v>
      </c>
      <c r="C185" s="53">
        <v>0</v>
      </c>
      <c r="D185" s="53">
        <v>0</v>
      </c>
      <c r="E185" s="54" t="s">
        <v>83</v>
      </c>
    </row>
    <row r="186" spans="1:5" x14ac:dyDescent="0.3">
      <c r="A186" s="61" t="s">
        <v>13</v>
      </c>
      <c r="B186" s="53">
        <v>0</v>
      </c>
      <c r="C186" s="53">
        <v>0</v>
      </c>
      <c r="D186" s="53">
        <v>0</v>
      </c>
      <c r="E186" s="54" t="s">
        <v>83</v>
      </c>
    </row>
    <row r="187" spans="1:5" x14ac:dyDescent="0.3">
      <c r="A187" s="60" t="s">
        <v>71</v>
      </c>
      <c r="B187" s="51">
        <v>2</v>
      </c>
      <c r="C187" s="51">
        <v>0</v>
      </c>
      <c r="D187" s="51">
        <v>2</v>
      </c>
      <c r="E187" s="52">
        <v>1</v>
      </c>
    </row>
    <row r="188" spans="1:5" x14ac:dyDescent="0.3">
      <c r="A188" s="61" t="s">
        <v>54</v>
      </c>
      <c r="B188" s="53">
        <v>0</v>
      </c>
      <c r="C188" s="53">
        <v>0</v>
      </c>
      <c r="D188" s="53">
        <v>0</v>
      </c>
      <c r="E188" s="54" t="s">
        <v>83</v>
      </c>
    </row>
    <row r="189" spans="1:5" x14ac:dyDescent="0.3">
      <c r="A189" s="61" t="s">
        <v>10</v>
      </c>
      <c r="B189" s="53">
        <v>0</v>
      </c>
      <c r="C189" s="53">
        <v>0</v>
      </c>
      <c r="D189" s="53">
        <v>0</v>
      </c>
      <c r="E189" s="54" t="s">
        <v>83</v>
      </c>
    </row>
    <row r="190" spans="1:5" x14ac:dyDescent="0.3">
      <c r="A190" s="61" t="s">
        <v>11</v>
      </c>
      <c r="B190" s="53">
        <v>0</v>
      </c>
      <c r="C190" s="53">
        <v>0</v>
      </c>
      <c r="D190" s="53">
        <v>0</v>
      </c>
      <c r="E190" s="54" t="s">
        <v>83</v>
      </c>
    </row>
    <row r="191" spans="1:5" x14ac:dyDescent="0.3">
      <c r="A191" s="61" t="s">
        <v>14</v>
      </c>
      <c r="B191" s="53">
        <v>0</v>
      </c>
      <c r="C191" s="53">
        <v>0</v>
      </c>
      <c r="D191" s="53">
        <v>0</v>
      </c>
      <c r="E191" s="54" t="s">
        <v>83</v>
      </c>
    </row>
    <row r="192" spans="1:5" x14ac:dyDescent="0.3">
      <c r="A192" s="61" t="s">
        <v>12</v>
      </c>
      <c r="B192" s="53">
        <v>2</v>
      </c>
      <c r="C192" s="53">
        <v>0</v>
      </c>
      <c r="D192" s="53">
        <v>2</v>
      </c>
      <c r="E192" s="54">
        <v>1</v>
      </c>
    </row>
    <row r="193" spans="1:5" x14ac:dyDescent="0.3">
      <c r="A193" s="61" t="s">
        <v>16</v>
      </c>
      <c r="B193" s="53">
        <v>0</v>
      </c>
      <c r="C193" s="53">
        <v>0</v>
      </c>
      <c r="D193" s="53">
        <v>0</v>
      </c>
      <c r="E193" s="54" t="s">
        <v>83</v>
      </c>
    </row>
    <row r="194" spans="1:5" x14ac:dyDescent="0.3">
      <c r="A194" s="61" t="s">
        <v>8</v>
      </c>
      <c r="B194" s="53">
        <v>0</v>
      </c>
      <c r="C194" s="53">
        <v>0</v>
      </c>
      <c r="D194" s="53">
        <v>0</v>
      </c>
      <c r="E194" s="54" t="s">
        <v>83</v>
      </c>
    </row>
    <row r="195" spans="1:5" x14ac:dyDescent="0.3">
      <c r="A195" s="61" t="s">
        <v>15</v>
      </c>
      <c r="B195" s="53">
        <v>0</v>
      </c>
      <c r="C195" s="53">
        <v>0</v>
      </c>
      <c r="D195" s="53">
        <v>0</v>
      </c>
      <c r="E195" s="54" t="s">
        <v>83</v>
      </c>
    </row>
    <row r="196" spans="1:5" x14ac:dyDescent="0.3">
      <c r="A196" s="61" t="s">
        <v>13</v>
      </c>
      <c r="B196" s="53">
        <v>0</v>
      </c>
      <c r="C196" s="53">
        <v>0</v>
      </c>
      <c r="D196" s="53">
        <v>0</v>
      </c>
      <c r="E196" s="54" t="s">
        <v>83</v>
      </c>
    </row>
    <row r="197" spans="1:5" x14ac:dyDescent="0.3">
      <c r="A197" s="60" t="s">
        <v>72</v>
      </c>
      <c r="B197" s="51">
        <v>4</v>
      </c>
      <c r="C197" s="51">
        <v>0</v>
      </c>
      <c r="D197" s="51">
        <v>4</v>
      </c>
      <c r="E197" s="52">
        <v>1</v>
      </c>
    </row>
    <row r="198" spans="1:5" x14ac:dyDescent="0.3">
      <c r="A198" s="61" t="s">
        <v>54</v>
      </c>
      <c r="B198" s="53">
        <v>0</v>
      </c>
      <c r="C198" s="53">
        <v>0</v>
      </c>
      <c r="D198" s="53">
        <v>0</v>
      </c>
      <c r="E198" s="54" t="s">
        <v>83</v>
      </c>
    </row>
    <row r="199" spans="1:5" x14ac:dyDescent="0.3">
      <c r="A199" s="61" t="s">
        <v>10</v>
      </c>
      <c r="B199" s="53">
        <v>0</v>
      </c>
      <c r="C199" s="53">
        <v>0</v>
      </c>
      <c r="D199" s="53">
        <v>0</v>
      </c>
      <c r="E199" s="54" t="s">
        <v>83</v>
      </c>
    </row>
    <row r="200" spans="1:5" x14ac:dyDescent="0.3">
      <c r="A200" s="61" t="s">
        <v>11</v>
      </c>
      <c r="B200" s="53">
        <v>3</v>
      </c>
      <c r="C200" s="53">
        <v>0</v>
      </c>
      <c r="D200" s="53">
        <v>3</v>
      </c>
      <c r="E200" s="54">
        <v>1</v>
      </c>
    </row>
    <row r="201" spans="1:5" x14ac:dyDescent="0.3">
      <c r="A201" s="61" t="s">
        <v>14</v>
      </c>
      <c r="B201" s="53">
        <v>0</v>
      </c>
      <c r="C201" s="53">
        <v>0</v>
      </c>
      <c r="D201" s="53">
        <v>0</v>
      </c>
      <c r="E201" s="54" t="s">
        <v>83</v>
      </c>
    </row>
    <row r="202" spans="1:5" x14ac:dyDescent="0.3">
      <c r="A202" s="61" t="s">
        <v>12</v>
      </c>
      <c r="B202" s="53">
        <v>0</v>
      </c>
      <c r="C202" s="53">
        <v>0</v>
      </c>
      <c r="D202" s="53">
        <v>0</v>
      </c>
      <c r="E202" s="54" t="s">
        <v>83</v>
      </c>
    </row>
    <row r="203" spans="1:5" x14ac:dyDescent="0.3">
      <c r="A203" s="61" t="s">
        <v>16</v>
      </c>
      <c r="B203" s="53">
        <v>1</v>
      </c>
      <c r="C203" s="53">
        <v>0</v>
      </c>
      <c r="D203" s="53">
        <v>1</v>
      </c>
      <c r="E203" s="54">
        <v>1</v>
      </c>
    </row>
    <row r="204" spans="1:5" x14ac:dyDescent="0.3">
      <c r="A204" s="61" t="s">
        <v>8</v>
      </c>
      <c r="B204" s="53">
        <v>0</v>
      </c>
      <c r="C204" s="53">
        <v>0</v>
      </c>
      <c r="D204" s="53">
        <v>0</v>
      </c>
      <c r="E204" s="54" t="s">
        <v>83</v>
      </c>
    </row>
    <row r="205" spans="1:5" x14ac:dyDescent="0.3">
      <c r="A205" s="61" t="s">
        <v>15</v>
      </c>
      <c r="B205" s="53">
        <v>0</v>
      </c>
      <c r="C205" s="53">
        <v>0</v>
      </c>
      <c r="D205" s="53">
        <v>0</v>
      </c>
      <c r="E205" s="54" t="s">
        <v>83</v>
      </c>
    </row>
    <row r="206" spans="1:5" x14ac:dyDescent="0.3">
      <c r="A206" s="61" t="s">
        <v>13</v>
      </c>
      <c r="B206" s="53">
        <v>0</v>
      </c>
      <c r="C206" s="53">
        <v>0</v>
      </c>
      <c r="D206" s="53">
        <v>0</v>
      </c>
      <c r="E206" s="54" t="s">
        <v>83</v>
      </c>
    </row>
    <row r="207" spans="1:5" x14ac:dyDescent="0.3">
      <c r="A207" s="60" t="s">
        <v>73</v>
      </c>
      <c r="B207" s="51">
        <v>9</v>
      </c>
      <c r="C207" s="51">
        <v>0</v>
      </c>
      <c r="D207" s="51">
        <v>9</v>
      </c>
      <c r="E207" s="52">
        <v>1</v>
      </c>
    </row>
    <row r="208" spans="1:5" x14ac:dyDescent="0.3">
      <c r="A208" s="61" t="s">
        <v>54</v>
      </c>
      <c r="B208" s="53">
        <v>0</v>
      </c>
      <c r="C208" s="53">
        <v>0</v>
      </c>
      <c r="D208" s="53">
        <v>0</v>
      </c>
      <c r="E208" s="54" t="s">
        <v>83</v>
      </c>
    </row>
    <row r="209" spans="1:5" x14ac:dyDescent="0.3">
      <c r="A209" s="61" t="s">
        <v>10</v>
      </c>
      <c r="B209" s="53">
        <v>0</v>
      </c>
      <c r="C209" s="53">
        <v>0</v>
      </c>
      <c r="D209" s="53">
        <v>0</v>
      </c>
      <c r="E209" s="54" t="s">
        <v>83</v>
      </c>
    </row>
    <row r="210" spans="1:5" x14ac:dyDescent="0.3">
      <c r="A210" s="61" t="s">
        <v>11</v>
      </c>
      <c r="B210" s="53">
        <v>0</v>
      </c>
      <c r="C210" s="53">
        <v>0</v>
      </c>
      <c r="D210" s="53">
        <v>0</v>
      </c>
      <c r="E210" s="54" t="s">
        <v>83</v>
      </c>
    </row>
    <row r="211" spans="1:5" x14ac:dyDescent="0.3">
      <c r="A211" s="61" t="s">
        <v>14</v>
      </c>
      <c r="B211" s="53">
        <v>0</v>
      </c>
      <c r="C211" s="53">
        <v>0</v>
      </c>
      <c r="D211" s="53">
        <v>0</v>
      </c>
      <c r="E211" s="54" t="s">
        <v>83</v>
      </c>
    </row>
    <row r="212" spans="1:5" x14ac:dyDescent="0.3">
      <c r="A212" s="61" t="s">
        <v>12</v>
      </c>
      <c r="B212" s="53">
        <v>9</v>
      </c>
      <c r="C212" s="53">
        <v>0</v>
      </c>
      <c r="D212" s="53">
        <v>9</v>
      </c>
      <c r="E212" s="54">
        <v>1</v>
      </c>
    </row>
    <row r="213" spans="1:5" x14ac:dyDescent="0.3">
      <c r="A213" s="61" t="s">
        <v>16</v>
      </c>
      <c r="B213" s="53">
        <v>0</v>
      </c>
      <c r="C213" s="53">
        <v>0</v>
      </c>
      <c r="D213" s="53">
        <v>0</v>
      </c>
      <c r="E213" s="54" t="s">
        <v>83</v>
      </c>
    </row>
    <row r="214" spans="1:5" x14ac:dyDescent="0.3">
      <c r="A214" s="61" t="s">
        <v>8</v>
      </c>
      <c r="B214" s="53">
        <v>0</v>
      </c>
      <c r="C214" s="53">
        <v>0</v>
      </c>
      <c r="D214" s="53">
        <v>0</v>
      </c>
      <c r="E214" s="54" t="s">
        <v>83</v>
      </c>
    </row>
    <row r="215" spans="1:5" x14ac:dyDescent="0.3">
      <c r="A215" s="61" t="s">
        <v>15</v>
      </c>
      <c r="B215" s="53">
        <v>0</v>
      </c>
      <c r="C215" s="53">
        <v>0</v>
      </c>
      <c r="D215" s="53">
        <v>0</v>
      </c>
      <c r="E215" s="54" t="s">
        <v>83</v>
      </c>
    </row>
    <row r="216" spans="1:5" x14ac:dyDescent="0.3">
      <c r="A216" s="61" t="s">
        <v>13</v>
      </c>
      <c r="B216" s="53">
        <v>0</v>
      </c>
      <c r="C216" s="53">
        <v>0</v>
      </c>
      <c r="D216" s="53">
        <v>0</v>
      </c>
      <c r="E216" s="54" t="s">
        <v>83</v>
      </c>
    </row>
    <row r="217" spans="1:5" x14ac:dyDescent="0.3">
      <c r="A217" s="58" t="s">
        <v>6</v>
      </c>
      <c r="B217" s="59">
        <v>14</v>
      </c>
      <c r="C217" s="59">
        <v>0</v>
      </c>
      <c r="D217" s="59">
        <v>14</v>
      </c>
      <c r="E217" s="54">
        <v>1</v>
      </c>
    </row>
    <row r="218" spans="1:5" x14ac:dyDescent="0.3">
      <c r="A218" s="60" t="s">
        <v>75</v>
      </c>
      <c r="B218" s="51">
        <v>1</v>
      </c>
      <c r="C218" s="51">
        <v>0</v>
      </c>
      <c r="D218" s="51">
        <v>1</v>
      </c>
      <c r="E218" s="52">
        <v>1</v>
      </c>
    </row>
    <row r="219" spans="1:5" x14ac:dyDescent="0.3">
      <c r="A219" s="61" t="s">
        <v>54</v>
      </c>
      <c r="B219" s="53">
        <v>0</v>
      </c>
      <c r="C219" s="53">
        <v>0</v>
      </c>
      <c r="D219" s="53">
        <v>0</v>
      </c>
      <c r="E219" s="54" t="s">
        <v>83</v>
      </c>
    </row>
    <row r="220" spans="1:5" x14ac:dyDescent="0.3">
      <c r="A220" s="61" t="s">
        <v>10</v>
      </c>
      <c r="B220" s="53">
        <v>0</v>
      </c>
      <c r="C220" s="53">
        <v>0</v>
      </c>
      <c r="D220" s="53">
        <v>0</v>
      </c>
      <c r="E220" s="54" t="s">
        <v>83</v>
      </c>
    </row>
    <row r="221" spans="1:5" x14ac:dyDescent="0.3">
      <c r="A221" s="61" t="s">
        <v>11</v>
      </c>
      <c r="B221" s="53">
        <v>0</v>
      </c>
      <c r="C221" s="53">
        <v>0</v>
      </c>
      <c r="D221" s="53">
        <v>0</v>
      </c>
      <c r="E221" s="54" t="s">
        <v>83</v>
      </c>
    </row>
    <row r="222" spans="1:5" x14ac:dyDescent="0.3">
      <c r="A222" s="61" t="s">
        <v>14</v>
      </c>
      <c r="B222" s="53">
        <v>0</v>
      </c>
      <c r="C222" s="53">
        <v>0</v>
      </c>
      <c r="D222" s="53">
        <v>0</v>
      </c>
      <c r="E222" s="54" t="s">
        <v>83</v>
      </c>
    </row>
    <row r="223" spans="1:5" x14ac:dyDescent="0.3">
      <c r="A223" s="61" t="s">
        <v>12</v>
      </c>
      <c r="B223" s="53">
        <v>0</v>
      </c>
      <c r="C223" s="53">
        <v>0</v>
      </c>
      <c r="D223" s="53">
        <v>0</v>
      </c>
      <c r="E223" s="54" t="s">
        <v>83</v>
      </c>
    </row>
    <row r="224" spans="1:5" x14ac:dyDescent="0.3">
      <c r="A224" s="61" t="s">
        <v>16</v>
      </c>
      <c r="B224" s="53">
        <v>1</v>
      </c>
      <c r="C224" s="53">
        <v>0</v>
      </c>
      <c r="D224" s="53">
        <v>1</v>
      </c>
      <c r="E224" s="54">
        <v>1</v>
      </c>
    </row>
    <row r="225" spans="1:5" x14ac:dyDescent="0.3">
      <c r="A225" s="61" t="s">
        <v>8</v>
      </c>
      <c r="B225" s="53">
        <v>0</v>
      </c>
      <c r="C225" s="53">
        <v>0</v>
      </c>
      <c r="D225" s="53">
        <v>0</v>
      </c>
      <c r="E225" s="54" t="s">
        <v>83</v>
      </c>
    </row>
    <row r="226" spans="1:5" x14ac:dyDescent="0.3">
      <c r="A226" s="61" t="s">
        <v>15</v>
      </c>
      <c r="B226" s="53">
        <v>0</v>
      </c>
      <c r="C226" s="53">
        <v>0</v>
      </c>
      <c r="D226" s="53">
        <v>0</v>
      </c>
      <c r="E226" s="54" t="s">
        <v>83</v>
      </c>
    </row>
    <row r="227" spans="1:5" x14ac:dyDescent="0.3">
      <c r="A227" s="61" t="s">
        <v>13</v>
      </c>
      <c r="B227" s="53">
        <v>0</v>
      </c>
      <c r="C227" s="53">
        <v>0</v>
      </c>
      <c r="D227" s="53">
        <v>0</v>
      </c>
      <c r="E227" s="54" t="s">
        <v>83</v>
      </c>
    </row>
    <row r="228" spans="1:5" x14ac:dyDescent="0.3">
      <c r="A228" s="60" t="s">
        <v>76</v>
      </c>
      <c r="B228" s="51">
        <v>1</v>
      </c>
      <c r="C228" s="51">
        <v>0</v>
      </c>
      <c r="D228" s="51">
        <v>1</v>
      </c>
      <c r="E228" s="52">
        <v>1</v>
      </c>
    </row>
    <row r="229" spans="1:5" x14ac:dyDescent="0.3">
      <c r="A229" s="61" t="s">
        <v>54</v>
      </c>
      <c r="B229" s="53">
        <v>0</v>
      </c>
      <c r="C229" s="53">
        <v>0</v>
      </c>
      <c r="D229" s="53">
        <v>0</v>
      </c>
      <c r="E229" s="54" t="s">
        <v>83</v>
      </c>
    </row>
    <row r="230" spans="1:5" x14ac:dyDescent="0.3">
      <c r="A230" s="61" t="s">
        <v>10</v>
      </c>
      <c r="B230" s="53">
        <v>0</v>
      </c>
      <c r="C230" s="53">
        <v>0</v>
      </c>
      <c r="D230" s="53">
        <v>0</v>
      </c>
      <c r="E230" s="54" t="s">
        <v>83</v>
      </c>
    </row>
    <row r="231" spans="1:5" x14ac:dyDescent="0.3">
      <c r="A231" s="61" t="s">
        <v>11</v>
      </c>
      <c r="B231" s="53">
        <v>0</v>
      </c>
      <c r="C231" s="53">
        <v>0</v>
      </c>
      <c r="D231" s="53">
        <v>0</v>
      </c>
      <c r="E231" s="54" t="s">
        <v>83</v>
      </c>
    </row>
    <row r="232" spans="1:5" x14ac:dyDescent="0.3">
      <c r="A232" s="61" t="s">
        <v>14</v>
      </c>
      <c r="B232" s="53">
        <v>0</v>
      </c>
      <c r="C232" s="53">
        <v>0</v>
      </c>
      <c r="D232" s="53">
        <v>0</v>
      </c>
      <c r="E232" s="54" t="s">
        <v>83</v>
      </c>
    </row>
    <row r="233" spans="1:5" x14ac:dyDescent="0.3">
      <c r="A233" s="61" t="s">
        <v>12</v>
      </c>
      <c r="B233" s="53">
        <v>1</v>
      </c>
      <c r="C233" s="53">
        <v>0</v>
      </c>
      <c r="D233" s="53">
        <v>1</v>
      </c>
      <c r="E233" s="54">
        <v>1</v>
      </c>
    </row>
    <row r="234" spans="1:5" x14ac:dyDescent="0.3">
      <c r="A234" s="61" t="s">
        <v>16</v>
      </c>
      <c r="B234" s="53">
        <v>0</v>
      </c>
      <c r="C234" s="53">
        <v>0</v>
      </c>
      <c r="D234" s="53">
        <v>0</v>
      </c>
      <c r="E234" s="54" t="s">
        <v>83</v>
      </c>
    </row>
    <row r="235" spans="1:5" x14ac:dyDescent="0.3">
      <c r="A235" s="61" t="s">
        <v>8</v>
      </c>
      <c r="B235" s="53">
        <v>0</v>
      </c>
      <c r="C235" s="53">
        <v>0</v>
      </c>
      <c r="D235" s="53">
        <v>0</v>
      </c>
      <c r="E235" s="54" t="s">
        <v>83</v>
      </c>
    </row>
    <row r="236" spans="1:5" x14ac:dyDescent="0.3">
      <c r="A236" s="61" t="s">
        <v>15</v>
      </c>
      <c r="B236" s="53">
        <v>0</v>
      </c>
      <c r="C236" s="53">
        <v>0</v>
      </c>
      <c r="D236" s="53">
        <v>0</v>
      </c>
      <c r="E236" s="54" t="s">
        <v>83</v>
      </c>
    </row>
    <row r="237" spans="1:5" x14ac:dyDescent="0.3">
      <c r="A237" s="61" t="s">
        <v>13</v>
      </c>
      <c r="B237" s="53">
        <v>0</v>
      </c>
      <c r="C237" s="53">
        <v>0</v>
      </c>
      <c r="D237" s="53">
        <v>0</v>
      </c>
      <c r="E237" s="54" t="s">
        <v>83</v>
      </c>
    </row>
    <row r="238" spans="1:5" x14ac:dyDescent="0.3">
      <c r="A238" s="60" t="s">
        <v>77</v>
      </c>
      <c r="B238" s="51">
        <v>2</v>
      </c>
      <c r="C238" s="51">
        <v>0</v>
      </c>
      <c r="D238" s="51">
        <v>2</v>
      </c>
      <c r="E238" s="52">
        <v>1</v>
      </c>
    </row>
    <row r="239" spans="1:5" x14ac:dyDescent="0.3">
      <c r="A239" s="61" t="s">
        <v>54</v>
      </c>
      <c r="B239" s="53">
        <v>0</v>
      </c>
      <c r="C239" s="53">
        <v>0</v>
      </c>
      <c r="D239" s="53">
        <v>0</v>
      </c>
      <c r="E239" s="54" t="s">
        <v>83</v>
      </c>
    </row>
    <row r="240" spans="1:5" x14ac:dyDescent="0.3">
      <c r="A240" s="61" t="s">
        <v>10</v>
      </c>
      <c r="B240" s="53">
        <v>0</v>
      </c>
      <c r="C240" s="53">
        <v>0</v>
      </c>
      <c r="D240" s="53">
        <v>0</v>
      </c>
      <c r="E240" s="54" t="s">
        <v>83</v>
      </c>
    </row>
    <row r="241" spans="1:5" x14ac:dyDescent="0.3">
      <c r="A241" s="61" t="s">
        <v>11</v>
      </c>
      <c r="B241" s="53">
        <v>0</v>
      </c>
      <c r="C241" s="53">
        <v>0</v>
      </c>
      <c r="D241" s="53">
        <v>0</v>
      </c>
      <c r="E241" s="54" t="s">
        <v>83</v>
      </c>
    </row>
    <row r="242" spans="1:5" x14ac:dyDescent="0.3">
      <c r="A242" s="61" t="s">
        <v>14</v>
      </c>
      <c r="B242" s="53">
        <v>0</v>
      </c>
      <c r="C242" s="53">
        <v>0</v>
      </c>
      <c r="D242" s="53">
        <v>0</v>
      </c>
      <c r="E242" s="54" t="s">
        <v>83</v>
      </c>
    </row>
    <row r="243" spans="1:5" x14ac:dyDescent="0.3">
      <c r="A243" s="61" t="s">
        <v>12</v>
      </c>
      <c r="B243" s="53">
        <v>0</v>
      </c>
      <c r="C243" s="53">
        <v>0</v>
      </c>
      <c r="D243" s="53">
        <v>0</v>
      </c>
      <c r="E243" s="54" t="s">
        <v>83</v>
      </c>
    </row>
    <row r="244" spans="1:5" x14ac:dyDescent="0.3">
      <c r="A244" s="61" t="s">
        <v>16</v>
      </c>
      <c r="B244" s="53">
        <v>2</v>
      </c>
      <c r="C244" s="53">
        <v>0</v>
      </c>
      <c r="D244" s="53">
        <v>2</v>
      </c>
      <c r="E244" s="54">
        <v>1</v>
      </c>
    </row>
    <row r="245" spans="1:5" x14ac:dyDescent="0.3">
      <c r="A245" s="61" t="s">
        <v>8</v>
      </c>
      <c r="B245" s="53">
        <v>0</v>
      </c>
      <c r="C245" s="53">
        <v>0</v>
      </c>
      <c r="D245" s="53">
        <v>0</v>
      </c>
      <c r="E245" s="54" t="s">
        <v>83</v>
      </c>
    </row>
    <row r="246" spans="1:5" x14ac:dyDescent="0.3">
      <c r="A246" s="61" t="s">
        <v>15</v>
      </c>
      <c r="B246" s="53">
        <v>0</v>
      </c>
      <c r="C246" s="53">
        <v>0</v>
      </c>
      <c r="D246" s="53">
        <v>0</v>
      </c>
      <c r="E246" s="54" t="s">
        <v>83</v>
      </c>
    </row>
    <row r="247" spans="1:5" x14ac:dyDescent="0.3">
      <c r="A247" s="61" t="s">
        <v>13</v>
      </c>
      <c r="B247" s="53">
        <v>0</v>
      </c>
      <c r="C247" s="53">
        <v>0</v>
      </c>
      <c r="D247" s="53">
        <v>0</v>
      </c>
      <c r="E247" s="54" t="s">
        <v>83</v>
      </c>
    </row>
    <row r="248" spans="1:5" x14ac:dyDescent="0.3">
      <c r="A248" s="60" t="s">
        <v>78</v>
      </c>
      <c r="B248" s="51">
        <v>2</v>
      </c>
      <c r="C248" s="51">
        <v>0</v>
      </c>
      <c r="D248" s="51">
        <v>2</v>
      </c>
      <c r="E248" s="52">
        <v>1</v>
      </c>
    </row>
    <row r="249" spans="1:5" x14ac:dyDescent="0.3">
      <c r="A249" s="61" t="s">
        <v>54</v>
      </c>
      <c r="B249" s="53">
        <v>0</v>
      </c>
      <c r="C249" s="53">
        <v>0</v>
      </c>
      <c r="D249" s="53">
        <v>0</v>
      </c>
      <c r="E249" s="54" t="s">
        <v>83</v>
      </c>
    </row>
    <row r="250" spans="1:5" x14ac:dyDescent="0.3">
      <c r="A250" s="61" t="s">
        <v>10</v>
      </c>
      <c r="B250" s="53">
        <v>0</v>
      </c>
      <c r="C250" s="53">
        <v>0</v>
      </c>
      <c r="D250" s="53">
        <v>0</v>
      </c>
      <c r="E250" s="54" t="s">
        <v>83</v>
      </c>
    </row>
    <row r="251" spans="1:5" x14ac:dyDescent="0.3">
      <c r="A251" s="61" t="s">
        <v>11</v>
      </c>
      <c r="B251" s="53">
        <v>1</v>
      </c>
      <c r="C251" s="53">
        <v>0</v>
      </c>
      <c r="D251" s="53">
        <v>1</v>
      </c>
      <c r="E251" s="54">
        <v>1</v>
      </c>
    </row>
    <row r="252" spans="1:5" x14ac:dyDescent="0.3">
      <c r="A252" s="61" t="s">
        <v>14</v>
      </c>
      <c r="B252" s="53">
        <v>0</v>
      </c>
      <c r="C252" s="53">
        <v>0</v>
      </c>
      <c r="D252" s="53">
        <v>0</v>
      </c>
      <c r="E252" s="54" t="s">
        <v>83</v>
      </c>
    </row>
    <row r="253" spans="1:5" x14ac:dyDescent="0.3">
      <c r="A253" s="61" t="s">
        <v>12</v>
      </c>
      <c r="B253" s="53">
        <v>1</v>
      </c>
      <c r="C253" s="53">
        <v>0</v>
      </c>
      <c r="D253" s="53">
        <v>1</v>
      </c>
      <c r="E253" s="54">
        <v>1</v>
      </c>
    </row>
    <row r="254" spans="1:5" x14ac:dyDescent="0.3">
      <c r="A254" s="61" t="s">
        <v>16</v>
      </c>
      <c r="B254" s="53">
        <v>0</v>
      </c>
      <c r="C254" s="53">
        <v>0</v>
      </c>
      <c r="D254" s="53">
        <v>0</v>
      </c>
      <c r="E254" s="54" t="s">
        <v>83</v>
      </c>
    </row>
    <row r="255" spans="1:5" x14ac:dyDescent="0.3">
      <c r="A255" s="61" t="s">
        <v>8</v>
      </c>
      <c r="B255" s="53">
        <v>0</v>
      </c>
      <c r="C255" s="53">
        <v>0</v>
      </c>
      <c r="D255" s="53">
        <v>0</v>
      </c>
      <c r="E255" s="54" t="s">
        <v>83</v>
      </c>
    </row>
    <row r="256" spans="1:5" x14ac:dyDescent="0.3">
      <c r="A256" s="61" t="s">
        <v>15</v>
      </c>
      <c r="B256" s="53">
        <v>0</v>
      </c>
      <c r="C256" s="53">
        <v>0</v>
      </c>
      <c r="D256" s="53">
        <v>0</v>
      </c>
      <c r="E256" s="54" t="s">
        <v>83</v>
      </c>
    </row>
    <row r="257" spans="1:5" x14ac:dyDescent="0.3">
      <c r="A257" s="61" t="s">
        <v>13</v>
      </c>
      <c r="B257" s="53">
        <v>0</v>
      </c>
      <c r="C257" s="53">
        <v>0</v>
      </c>
      <c r="D257" s="53">
        <v>0</v>
      </c>
      <c r="E257" s="54" t="s">
        <v>83</v>
      </c>
    </row>
    <row r="258" spans="1:5" x14ac:dyDescent="0.3">
      <c r="A258" s="60" t="s">
        <v>79</v>
      </c>
      <c r="B258" s="51">
        <v>3</v>
      </c>
      <c r="C258" s="51">
        <v>0</v>
      </c>
      <c r="D258" s="51">
        <v>3</v>
      </c>
      <c r="E258" s="52">
        <v>1</v>
      </c>
    </row>
    <row r="259" spans="1:5" x14ac:dyDescent="0.3">
      <c r="A259" s="61" t="s">
        <v>54</v>
      </c>
      <c r="B259" s="53">
        <v>0</v>
      </c>
      <c r="C259" s="53">
        <v>0</v>
      </c>
      <c r="D259" s="53">
        <v>0</v>
      </c>
      <c r="E259" s="54" t="s">
        <v>83</v>
      </c>
    </row>
    <row r="260" spans="1:5" x14ac:dyDescent="0.3">
      <c r="A260" s="61" t="s">
        <v>10</v>
      </c>
      <c r="B260" s="53">
        <v>0</v>
      </c>
      <c r="C260" s="53">
        <v>0</v>
      </c>
      <c r="D260" s="53">
        <v>0</v>
      </c>
      <c r="E260" s="54" t="s">
        <v>83</v>
      </c>
    </row>
    <row r="261" spans="1:5" x14ac:dyDescent="0.3">
      <c r="A261" s="61" t="s">
        <v>11</v>
      </c>
      <c r="B261" s="53">
        <v>0</v>
      </c>
      <c r="C261" s="53">
        <v>0</v>
      </c>
      <c r="D261" s="53">
        <v>0</v>
      </c>
      <c r="E261" s="54" t="s">
        <v>83</v>
      </c>
    </row>
    <row r="262" spans="1:5" x14ac:dyDescent="0.3">
      <c r="A262" s="61" t="s">
        <v>14</v>
      </c>
      <c r="B262" s="53">
        <v>0</v>
      </c>
      <c r="C262" s="53">
        <v>0</v>
      </c>
      <c r="D262" s="53">
        <v>0</v>
      </c>
      <c r="E262" s="54" t="s">
        <v>83</v>
      </c>
    </row>
    <row r="263" spans="1:5" x14ac:dyDescent="0.3">
      <c r="A263" s="61" t="s">
        <v>12</v>
      </c>
      <c r="B263" s="53">
        <v>0</v>
      </c>
      <c r="C263" s="53">
        <v>0</v>
      </c>
      <c r="D263" s="53">
        <v>0</v>
      </c>
      <c r="E263" s="54" t="s">
        <v>83</v>
      </c>
    </row>
    <row r="264" spans="1:5" x14ac:dyDescent="0.3">
      <c r="A264" s="61" t="s">
        <v>16</v>
      </c>
      <c r="B264" s="53">
        <v>3</v>
      </c>
      <c r="C264" s="53">
        <v>0</v>
      </c>
      <c r="D264" s="53">
        <v>3</v>
      </c>
      <c r="E264" s="54">
        <v>1</v>
      </c>
    </row>
    <row r="265" spans="1:5" x14ac:dyDescent="0.3">
      <c r="A265" s="61" t="s">
        <v>8</v>
      </c>
      <c r="B265" s="53">
        <v>0</v>
      </c>
      <c r="C265" s="53">
        <v>0</v>
      </c>
      <c r="D265" s="53">
        <v>0</v>
      </c>
      <c r="E265" s="54" t="s">
        <v>83</v>
      </c>
    </row>
    <row r="266" spans="1:5" x14ac:dyDescent="0.3">
      <c r="A266" s="61" t="s">
        <v>15</v>
      </c>
      <c r="B266" s="53">
        <v>0</v>
      </c>
      <c r="C266" s="53">
        <v>0</v>
      </c>
      <c r="D266" s="53">
        <v>0</v>
      </c>
      <c r="E266" s="54" t="s">
        <v>83</v>
      </c>
    </row>
    <row r="267" spans="1:5" x14ac:dyDescent="0.3">
      <c r="A267" s="61" t="s">
        <v>13</v>
      </c>
      <c r="B267" s="53">
        <v>0</v>
      </c>
      <c r="C267" s="53">
        <v>0</v>
      </c>
      <c r="D267" s="53">
        <v>0</v>
      </c>
      <c r="E267" s="54" t="s">
        <v>83</v>
      </c>
    </row>
    <row r="268" spans="1:5" x14ac:dyDescent="0.3">
      <c r="A268" s="60" t="s">
        <v>81</v>
      </c>
      <c r="B268" s="51">
        <v>5</v>
      </c>
      <c r="C268" s="51">
        <v>0</v>
      </c>
      <c r="D268" s="51">
        <v>5</v>
      </c>
      <c r="E268" s="52">
        <v>1</v>
      </c>
    </row>
    <row r="269" spans="1:5" x14ac:dyDescent="0.3">
      <c r="A269" s="61" t="s">
        <v>54</v>
      </c>
      <c r="B269" s="53">
        <v>0</v>
      </c>
      <c r="C269" s="53">
        <v>0</v>
      </c>
      <c r="D269" s="53">
        <v>0</v>
      </c>
      <c r="E269" s="54" t="s">
        <v>83</v>
      </c>
    </row>
    <row r="270" spans="1:5" x14ac:dyDescent="0.3">
      <c r="A270" s="61" t="s">
        <v>10</v>
      </c>
      <c r="B270" s="53">
        <v>0</v>
      </c>
      <c r="C270" s="53">
        <v>0</v>
      </c>
      <c r="D270" s="53">
        <v>0</v>
      </c>
      <c r="E270" s="54" t="s">
        <v>83</v>
      </c>
    </row>
    <row r="271" spans="1:5" x14ac:dyDescent="0.3">
      <c r="A271" s="61" t="s">
        <v>11</v>
      </c>
      <c r="B271" s="53">
        <v>1</v>
      </c>
      <c r="C271" s="53">
        <v>0</v>
      </c>
      <c r="D271" s="53">
        <v>1</v>
      </c>
      <c r="E271" s="54">
        <v>1</v>
      </c>
    </row>
    <row r="272" spans="1:5" x14ac:dyDescent="0.3">
      <c r="A272" s="61" t="s">
        <v>14</v>
      </c>
      <c r="B272" s="53">
        <v>0</v>
      </c>
      <c r="C272" s="53">
        <v>0</v>
      </c>
      <c r="D272" s="53">
        <v>0</v>
      </c>
      <c r="E272" s="54" t="s">
        <v>83</v>
      </c>
    </row>
    <row r="273" spans="1:5" x14ac:dyDescent="0.3">
      <c r="A273" s="61" t="s">
        <v>12</v>
      </c>
      <c r="B273" s="53">
        <v>1</v>
      </c>
      <c r="C273" s="53">
        <v>0</v>
      </c>
      <c r="D273" s="53">
        <v>1</v>
      </c>
      <c r="E273" s="54">
        <v>1</v>
      </c>
    </row>
    <row r="274" spans="1:5" x14ac:dyDescent="0.3">
      <c r="A274" s="61" t="s">
        <v>16</v>
      </c>
      <c r="B274" s="53">
        <v>2</v>
      </c>
      <c r="C274" s="53">
        <v>0</v>
      </c>
      <c r="D274" s="53">
        <v>2</v>
      </c>
      <c r="E274" s="54">
        <v>1</v>
      </c>
    </row>
    <row r="275" spans="1:5" x14ac:dyDescent="0.3">
      <c r="A275" s="61" t="s">
        <v>8</v>
      </c>
      <c r="B275" s="53">
        <v>0</v>
      </c>
      <c r="C275" s="53">
        <v>0</v>
      </c>
      <c r="D275" s="53">
        <v>0</v>
      </c>
      <c r="E275" s="54" t="s">
        <v>83</v>
      </c>
    </row>
    <row r="276" spans="1:5" x14ac:dyDescent="0.3">
      <c r="A276" s="61" t="s">
        <v>15</v>
      </c>
      <c r="B276" s="53">
        <v>1</v>
      </c>
      <c r="C276" s="53">
        <v>0</v>
      </c>
      <c r="D276" s="53">
        <v>1</v>
      </c>
      <c r="E276" s="54">
        <v>1</v>
      </c>
    </row>
    <row r="277" spans="1:5" x14ac:dyDescent="0.3">
      <c r="A277" s="61" t="s">
        <v>13</v>
      </c>
      <c r="B277" s="53">
        <v>0</v>
      </c>
      <c r="C277" s="53">
        <v>0</v>
      </c>
      <c r="D277" s="53">
        <v>0</v>
      </c>
      <c r="E277" s="54" t="s">
        <v>83</v>
      </c>
    </row>
    <row r="278" spans="1:5" x14ac:dyDescent="0.3">
      <c r="A278" s="62" t="s">
        <v>84</v>
      </c>
      <c r="B278" s="56">
        <v>32</v>
      </c>
      <c r="C278" s="56">
        <v>0</v>
      </c>
      <c r="D278" s="56">
        <v>32</v>
      </c>
      <c r="E278" s="63">
        <v>1</v>
      </c>
    </row>
  </sheetData>
  <pageMargins left="0.7" right="0.7" top="0.75" bottom="0.75" header="0.3" footer="0.3"/>
  <pageSetup fitToHeight="0" orientation="portrait" r:id="rId1"/>
  <headerFooter>
    <oddHeader>&amp;C&amp;"Century Gothic,Bold"&amp;12&amp;A</oddHeader>
  </headerFooter>
  <rowBreaks count="9" manualBreakCount="9">
    <brk id="20" max="16383" man="1"/>
    <brk id="52" max="16383" man="1"/>
    <brk id="82" max="16383" man="1"/>
    <brk id="112" max="16383" man="1"/>
    <brk id="142" max="16383" man="1"/>
    <brk id="155" max="16383" man="1"/>
    <brk id="186" max="16383" man="1"/>
    <brk id="216" max="16383" man="1"/>
    <brk id="2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zoomScaleNormal="100" workbookViewId="0"/>
  </sheetViews>
  <sheetFormatPr defaultRowHeight="12.75" x14ac:dyDescent="0.2"/>
  <cols>
    <col min="1" max="1" width="62.140625" bestFit="1" customWidth="1"/>
    <col min="2" max="2" width="8.5703125" style="67" bestFit="1" customWidth="1"/>
    <col min="3" max="3" width="11.140625" style="67" bestFit="1" customWidth="1"/>
    <col min="4" max="4" width="17" style="67" bestFit="1" customWidth="1"/>
  </cols>
  <sheetData>
    <row r="1" spans="1:5" s="37" customFormat="1" ht="17.25" x14ac:dyDescent="0.3">
      <c r="A1" s="14" t="s">
        <v>60</v>
      </c>
      <c r="B1" s="64" t="s">
        <v>64</v>
      </c>
      <c r="C1" s="64" t="s">
        <v>63</v>
      </c>
      <c r="D1" s="64" t="s">
        <v>62</v>
      </c>
      <c r="E1" s="14"/>
    </row>
    <row r="2" spans="1:5" s="37" customFormat="1" ht="17.25" x14ac:dyDescent="0.3">
      <c r="A2" s="10" t="s">
        <v>41</v>
      </c>
      <c r="B2" s="65">
        <v>31</v>
      </c>
      <c r="C2" s="65">
        <v>26</v>
      </c>
      <c r="D2" s="66">
        <f>IFERROR(SUM(C2/B2),"-")</f>
        <v>0.83870967741935487</v>
      </c>
      <c r="E2" s="15"/>
    </row>
    <row r="3" spans="1:5" s="37" customFormat="1" ht="17.25" x14ac:dyDescent="0.3">
      <c r="A3" s="10" t="s">
        <v>42</v>
      </c>
      <c r="B3" s="65">
        <v>0</v>
      </c>
      <c r="C3" s="65">
        <v>0</v>
      </c>
      <c r="D3" s="66" t="str">
        <f>IFERROR(SUM(C3/B3),"-")</f>
        <v>-</v>
      </c>
      <c r="E3" s="15"/>
    </row>
  </sheetData>
  <pageMargins left="0.53125" right="0.5" top="0.875" bottom="0.75" header="0.3" footer="0.3"/>
  <pageSetup orientation="portrait" r:id="rId1"/>
  <headerFooter>
    <oddHeader>&amp;C&amp;"Century Gothic,Bold"&amp;12&amp;A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zoomScaleNormal="100" workbookViewId="0">
      <selection activeCell="A18" sqref="A18:E18"/>
    </sheetView>
  </sheetViews>
  <sheetFormatPr defaultRowHeight="12.75" customHeight="1" x14ac:dyDescent="0.3"/>
  <cols>
    <col min="1" max="1" width="24" style="37" bestFit="1" customWidth="1"/>
    <col min="2" max="2" width="48.28515625" style="37" bestFit="1" customWidth="1"/>
    <col min="3" max="3" width="20.140625" style="47" bestFit="1" customWidth="1"/>
    <col min="4" max="4" width="19.42578125" style="47" bestFit="1" customWidth="1"/>
    <col min="5" max="5" width="30.5703125" style="47" bestFit="1" customWidth="1"/>
    <col min="6" max="16384" width="9.140625" style="37"/>
  </cols>
  <sheetData>
    <row r="1" spans="1:5" ht="18" thickBot="1" x14ac:dyDescent="0.35">
      <c r="A1" s="38" t="s">
        <v>0</v>
      </c>
      <c r="B1" s="39"/>
      <c r="C1" s="56"/>
      <c r="D1" s="56"/>
      <c r="E1" s="56"/>
    </row>
    <row r="2" spans="1:5" ht="18" thickBot="1" x14ac:dyDescent="0.35">
      <c r="A2" s="2" t="s">
        <v>38</v>
      </c>
      <c r="B2" s="2" t="s">
        <v>29</v>
      </c>
      <c r="C2" s="2" t="s">
        <v>30</v>
      </c>
    </row>
    <row r="3" spans="1:5" ht="18" thickBot="1" x14ac:dyDescent="0.35">
      <c r="A3" s="3" t="s">
        <v>61</v>
      </c>
      <c r="B3" s="3" t="s">
        <v>27</v>
      </c>
      <c r="C3" s="68">
        <v>2</v>
      </c>
    </row>
    <row r="4" spans="1:5" ht="18" thickBot="1" x14ac:dyDescent="0.35">
      <c r="A4" s="3" t="s">
        <v>61</v>
      </c>
      <c r="B4" s="3" t="s">
        <v>28</v>
      </c>
      <c r="C4" s="68">
        <v>8</v>
      </c>
    </row>
    <row r="5" spans="1:5" ht="18" thickBot="1" x14ac:dyDescent="0.35">
      <c r="A5" s="43" t="s">
        <v>26</v>
      </c>
      <c r="B5" s="76"/>
      <c r="C5" s="69">
        <f>SUM(C3:C4)</f>
        <v>10</v>
      </c>
    </row>
    <row r="6" spans="1:5" ht="17.25" x14ac:dyDescent="0.3">
      <c r="A6" s="44" t="s">
        <v>1</v>
      </c>
      <c r="B6" s="77"/>
      <c r="C6" s="77"/>
      <c r="D6" s="77"/>
      <c r="E6" s="77"/>
    </row>
    <row r="7" spans="1:5" ht="18" thickBot="1" x14ac:dyDescent="0.35">
      <c r="A7" s="38" t="s">
        <v>2</v>
      </c>
      <c r="B7" s="39"/>
      <c r="C7" s="56"/>
      <c r="D7" s="56"/>
      <c r="E7" s="56"/>
    </row>
    <row r="8" spans="1:5" ht="18" thickBot="1" x14ac:dyDescent="0.35">
      <c r="A8" s="2" t="s">
        <v>38</v>
      </c>
      <c r="B8" s="2" t="s">
        <v>29</v>
      </c>
      <c r="C8" s="2" t="s">
        <v>30</v>
      </c>
      <c r="D8" s="2" t="s">
        <v>39</v>
      </c>
      <c r="E8" s="2" t="s">
        <v>40</v>
      </c>
    </row>
    <row r="9" spans="1:5" ht="18" thickBot="1" x14ac:dyDescent="0.35">
      <c r="A9" s="3" t="s">
        <v>61</v>
      </c>
      <c r="B9" s="3" t="s">
        <v>27</v>
      </c>
      <c r="C9" s="68">
        <v>2</v>
      </c>
      <c r="D9" s="68">
        <v>0</v>
      </c>
      <c r="E9" s="70">
        <f t="shared" ref="E9:E11" si="0">IFERROR((D9/C9),"0.00%")</f>
        <v>0</v>
      </c>
    </row>
    <row r="10" spans="1:5" ht="18" thickBot="1" x14ac:dyDescent="0.35">
      <c r="A10" s="3" t="s">
        <v>61</v>
      </c>
      <c r="B10" s="3" t="s">
        <v>28</v>
      </c>
      <c r="C10" s="68">
        <v>8</v>
      </c>
      <c r="D10" s="68">
        <v>3</v>
      </c>
      <c r="E10" s="70">
        <f t="shared" si="0"/>
        <v>0.375</v>
      </c>
    </row>
    <row r="11" spans="1:5" ht="18" thickBot="1" x14ac:dyDescent="0.35">
      <c r="A11" s="43" t="s">
        <v>26</v>
      </c>
      <c r="B11" s="76"/>
      <c r="C11" s="69">
        <f>SUM(C9:C10)</f>
        <v>10</v>
      </c>
      <c r="D11" s="69">
        <f>SUM(D9:D10)</f>
        <v>3</v>
      </c>
      <c r="E11" s="71">
        <f t="shared" si="0"/>
        <v>0.3</v>
      </c>
    </row>
    <row r="12" spans="1:5" ht="17.25" x14ac:dyDescent="0.3">
      <c r="A12" s="44" t="s">
        <v>1</v>
      </c>
      <c r="B12" s="77"/>
      <c r="C12" s="77"/>
      <c r="D12" s="77"/>
      <c r="E12" s="77"/>
    </row>
    <row r="13" spans="1:5" ht="18" thickBot="1" x14ac:dyDescent="0.35">
      <c r="A13" s="38" t="s">
        <v>3</v>
      </c>
      <c r="B13" s="39"/>
      <c r="C13" s="56"/>
      <c r="D13" s="56"/>
      <c r="E13" s="56"/>
    </row>
    <row r="14" spans="1:5" ht="18" thickBot="1" x14ac:dyDescent="0.35">
      <c r="A14" s="2" t="s">
        <v>38</v>
      </c>
      <c r="B14" s="2" t="s">
        <v>4</v>
      </c>
      <c r="C14" s="2" t="s">
        <v>30</v>
      </c>
      <c r="D14" s="2" t="s">
        <v>39</v>
      </c>
      <c r="E14" s="2" t="s">
        <v>40</v>
      </c>
    </row>
    <row r="15" spans="1:5" ht="18" thickBot="1" x14ac:dyDescent="0.35">
      <c r="A15" s="3" t="s">
        <v>61</v>
      </c>
      <c r="B15" s="3" t="s">
        <v>5</v>
      </c>
      <c r="C15" s="68">
        <v>8</v>
      </c>
      <c r="D15" s="68">
        <v>3</v>
      </c>
      <c r="E15" s="70">
        <f t="shared" ref="E15:E16" si="1">IFERROR((D15/C15),"0.00%")</f>
        <v>0.375</v>
      </c>
    </row>
    <row r="16" spans="1:5" ht="18" thickBot="1" x14ac:dyDescent="0.35">
      <c r="A16" s="3" t="s">
        <v>61</v>
      </c>
      <c r="B16" s="3" t="s">
        <v>6</v>
      </c>
      <c r="C16" s="68">
        <v>2</v>
      </c>
      <c r="D16" s="68">
        <v>0</v>
      </c>
      <c r="E16" s="70">
        <f t="shared" si="1"/>
        <v>0</v>
      </c>
    </row>
    <row r="17" spans="1:5" ht="17.25" x14ac:dyDescent="0.3">
      <c r="A17" s="44" t="s">
        <v>1</v>
      </c>
      <c r="B17" s="77"/>
      <c r="C17" s="77"/>
      <c r="D17" s="77"/>
      <c r="E17" s="77"/>
    </row>
    <row r="18" spans="1:5" ht="18" thickBot="1" x14ac:dyDescent="0.35">
      <c r="A18" s="45" t="s">
        <v>7</v>
      </c>
      <c r="B18" s="78"/>
      <c r="C18" s="78"/>
      <c r="D18" s="78"/>
      <c r="E18" s="78"/>
    </row>
    <row r="19" spans="1:5" ht="18" thickBot="1" x14ac:dyDescent="0.35">
      <c r="A19" s="2" t="s">
        <v>38</v>
      </c>
      <c r="B19" s="2" t="s">
        <v>31</v>
      </c>
      <c r="C19" s="2" t="s">
        <v>30</v>
      </c>
      <c r="D19" s="2" t="s">
        <v>39</v>
      </c>
      <c r="E19" s="2" t="s">
        <v>40</v>
      </c>
    </row>
    <row r="20" spans="1:5" ht="18" thickBot="1" x14ac:dyDescent="0.35">
      <c r="A20" s="3" t="s">
        <v>61</v>
      </c>
      <c r="B20" s="3" t="s">
        <v>8</v>
      </c>
      <c r="C20" s="68">
        <v>0</v>
      </c>
      <c r="D20" s="68">
        <v>0</v>
      </c>
      <c r="E20" s="70" t="str">
        <f t="shared" ref="E20:E28" si="2">IFERROR((D20/C20),"-")</f>
        <v>-</v>
      </c>
    </row>
    <row r="21" spans="1:5" ht="18" thickBot="1" x14ac:dyDescent="0.35">
      <c r="A21" s="3" t="s">
        <v>61</v>
      </c>
      <c r="B21" s="3" t="s">
        <v>9</v>
      </c>
      <c r="C21" s="68">
        <v>0</v>
      </c>
      <c r="D21" s="68">
        <v>0</v>
      </c>
      <c r="E21" s="70" t="str">
        <f t="shared" si="2"/>
        <v>-</v>
      </c>
    </row>
    <row r="22" spans="1:5" ht="18" thickBot="1" x14ac:dyDescent="0.35">
      <c r="A22" s="3" t="s">
        <v>61</v>
      </c>
      <c r="B22" s="3" t="s">
        <v>10</v>
      </c>
      <c r="C22" s="68">
        <v>0</v>
      </c>
      <c r="D22" s="68">
        <v>0</v>
      </c>
      <c r="E22" s="70" t="str">
        <f t="shared" si="2"/>
        <v>-</v>
      </c>
    </row>
    <row r="23" spans="1:5" ht="18" thickBot="1" x14ac:dyDescent="0.35">
      <c r="A23" s="3" t="s">
        <v>61</v>
      </c>
      <c r="B23" s="3" t="s">
        <v>11</v>
      </c>
      <c r="C23" s="68">
        <v>3</v>
      </c>
      <c r="D23" s="68">
        <v>0</v>
      </c>
      <c r="E23" s="70">
        <f t="shared" si="2"/>
        <v>0</v>
      </c>
    </row>
    <row r="24" spans="1:5" ht="18" thickBot="1" x14ac:dyDescent="0.35">
      <c r="A24" s="3" t="s">
        <v>61</v>
      </c>
      <c r="B24" s="3" t="s">
        <v>12</v>
      </c>
      <c r="C24" s="68">
        <v>0</v>
      </c>
      <c r="D24" s="68">
        <v>0</v>
      </c>
      <c r="E24" s="70" t="str">
        <f t="shared" si="2"/>
        <v>-</v>
      </c>
    </row>
    <row r="25" spans="1:5" ht="18" thickBot="1" x14ac:dyDescent="0.35">
      <c r="A25" s="3" t="s">
        <v>61</v>
      </c>
      <c r="B25" s="3" t="s">
        <v>13</v>
      </c>
      <c r="C25" s="68">
        <v>0</v>
      </c>
      <c r="D25" s="68">
        <v>0</v>
      </c>
      <c r="E25" s="70" t="str">
        <f t="shared" si="2"/>
        <v>-</v>
      </c>
    </row>
    <row r="26" spans="1:5" ht="18" thickBot="1" x14ac:dyDescent="0.35">
      <c r="A26" s="3" t="s">
        <v>61</v>
      </c>
      <c r="B26" s="3" t="s">
        <v>14</v>
      </c>
      <c r="C26" s="68">
        <v>0</v>
      </c>
      <c r="D26" s="68">
        <v>0</v>
      </c>
      <c r="E26" s="70" t="str">
        <f t="shared" si="2"/>
        <v>-</v>
      </c>
    </row>
    <row r="27" spans="1:5" ht="18" thickBot="1" x14ac:dyDescent="0.35">
      <c r="A27" s="3" t="s">
        <v>61</v>
      </c>
      <c r="B27" s="3" t="s">
        <v>15</v>
      </c>
      <c r="C27" s="68">
        <v>0</v>
      </c>
      <c r="D27" s="68">
        <v>0</v>
      </c>
      <c r="E27" s="70" t="str">
        <f t="shared" si="2"/>
        <v>-</v>
      </c>
    </row>
    <row r="28" spans="1:5" ht="18" thickBot="1" x14ac:dyDescent="0.35">
      <c r="A28" s="3" t="s">
        <v>61</v>
      </c>
      <c r="B28" s="3" t="s">
        <v>16</v>
      </c>
      <c r="C28" s="68">
        <v>7</v>
      </c>
      <c r="D28" s="68">
        <v>3</v>
      </c>
      <c r="E28" s="70">
        <f t="shared" si="2"/>
        <v>0.42857142857142855</v>
      </c>
    </row>
    <row r="29" spans="1:5" ht="17.25" x14ac:dyDescent="0.3">
      <c r="A29" s="44" t="s">
        <v>1</v>
      </c>
      <c r="B29" s="77"/>
      <c r="C29" s="77"/>
      <c r="D29" s="77"/>
      <c r="E29" s="77"/>
    </row>
    <row r="30" spans="1:5" ht="18" thickBot="1" x14ac:dyDescent="0.35">
      <c r="A30" s="38" t="s">
        <v>17</v>
      </c>
      <c r="B30" s="39"/>
      <c r="C30" s="56"/>
      <c r="D30" s="56"/>
      <c r="E30" s="56"/>
    </row>
    <row r="31" spans="1:5" ht="18" thickBot="1" x14ac:dyDescent="0.35">
      <c r="A31" s="2" t="s">
        <v>38</v>
      </c>
      <c r="B31" s="2" t="s">
        <v>32</v>
      </c>
      <c r="C31" s="2" t="s">
        <v>30</v>
      </c>
      <c r="D31" s="2" t="s">
        <v>39</v>
      </c>
      <c r="E31" s="2" t="s">
        <v>40</v>
      </c>
    </row>
    <row r="32" spans="1:5" ht="18" thickBot="1" x14ac:dyDescent="0.35">
      <c r="A32" s="3" t="s">
        <v>61</v>
      </c>
      <c r="B32" s="3" t="s">
        <v>17</v>
      </c>
      <c r="C32" s="68">
        <v>4</v>
      </c>
      <c r="D32" s="68">
        <v>1</v>
      </c>
      <c r="E32" s="70">
        <f>IFERROR((D32/C32),"-")</f>
        <v>0.25</v>
      </c>
    </row>
    <row r="33" spans="1:5" ht="18" thickBot="1" x14ac:dyDescent="0.35">
      <c r="A33" s="3" t="s">
        <v>61</v>
      </c>
      <c r="B33" s="8"/>
      <c r="C33" s="68">
        <v>6</v>
      </c>
      <c r="D33" s="68">
        <v>2</v>
      </c>
      <c r="E33" s="70">
        <f>IFERROR((D33/C33),"-")</f>
        <v>0.33333333333333331</v>
      </c>
    </row>
    <row r="34" spans="1:5" ht="17.25" x14ac:dyDescent="0.3">
      <c r="A34" s="44" t="s">
        <v>1</v>
      </c>
      <c r="B34" s="77"/>
      <c r="C34" s="77"/>
      <c r="D34" s="77"/>
      <c r="E34" s="77"/>
    </row>
    <row r="35" spans="1:5" ht="18" thickBot="1" x14ac:dyDescent="0.35">
      <c r="A35" s="38" t="s">
        <v>18</v>
      </c>
      <c r="B35" s="39"/>
      <c r="C35" s="56"/>
      <c r="D35" s="56"/>
      <c r="E35" s="56"/>
    </row>
    <row r="36" spans="1:5" ht="18" thickBot="1" x14ac:dyDescent="0.35">
      <c r="A36" s="2" t="s">
        <v>38</v>
      </c>
      <c r="B36" s="2" t="s">
        <v>33</v>
      </c>
      <c r="C36" s="2" t="s">
        <v>30</v>
      </c>
      <c r="D36" s="2" t="s">
        <v>39</v>
      </c>
      <c r="E36" s="2" t="s">
        <v>40</v>
      </c>
    </row>
    <row r="37" spans="1:5" ht="18" thickBot="1" x14ac:dyDescent="0.35">
      <c r="A37" s="3" t="s">
        <v>61</v>
      </c>
      <c r="B37" s="3" t="s">
        <v>19</v>
      </c>
      <c r="C37" s="68">
        <v>2</v>
      </c>
      <c r="D37" s="68">
        <v>1</v>
      </c>
      <c r="E37" s="70">
        <f>IFERROR((D37/C37),"-")</f>
        <v>0.5</v>
      </c>
    </row>
    <row r="38" spans="1:5" ht="18" thickBot="1" x14ac:dyDescent="0.35">
      <c r="A38" s="3" t="s">
        <v>61</v>
      </c>
      <c r="B38" s="8"/>
      <c r="C38" s="68">
        <v>8</v>
      </c>
      <c r="D38" s="68">
        <v>2</v>
      </c>
      <c r="E38" s="70">
        <f>IFERROR((D38/C38),"-")</f>
        <v>0.25</v>
      </c>
    </row>
    <row r="39" spans="1:5" ht="17.25" x14ac:dyDescent="0.3">
      <c r="A39" s="44" t="s">
        <v>1</v>
      </c>
      <c r="B39" s="77"/>
      <c r="C39" s="77"/>
      <c r="D39" s="77"/>
      <c r="E39" s="77"/>
    </row>
    <row r="40" spans="1:5" ht="18" thickBot="1" x14ac:dyDescent="0.35">
      <c r="A40" s="38" t="s">
        <v>20</v>
      </c>
      <c r="B40" s="39"/>
      <c r="C40" s="56"/>
      <c r="D40" s="56"/>
      <c r="E40" s="56"/>
    </row>
    <row r="41" spans="1:5" ht="18" thickBot="1" x14ac:dyDescent="0.35">
      <c r="A41" s="2" t="s">
        <v>38</v>
      </c>
      <c r="B41" s="2" t="s">
        <v>34</v>
      </c>
      <c r="C41" s="2" t="s">
        <v>30</v>
      </c>
      <c r="D41" s="2" t="s">
        <v>39</v>
      </c>
      <c r="E41" s="2" t="s">
        <v>40</v>
      </c>
    </row>
    <row r="42" spans="1:5" ht="18" thickBot="1" x14ac:dyDescent="0.35">
      <c r="A42" s="3" t="s">
        <v>61</v>
      </c>
      <c r="B42" s="3" t="s">
        <v>21</v>
      </c>
      <c r="C42" s="68">
        <v>4</v>
      </c>
      <c r="D42" s="68">
        <v>1</v>
      </c>
      <c r="E42" s="70">
        <f>IFERROR((D42/C42),"-")</f>
        <v>0.25</v>
      </c>
    </row>
    <row r="43" spans="1:5" ht="18" thickBot="1" x14ac:dyDescent="0.35">
      <c r="A43" s="3" t="s">
        <v>61</v>
      </c>
      <c r="B43" s="8"/>
      <c r="C43" s="68">
        <v>6</v>
      </c>
      <c r="D43" s="68">
        <v>2</v>
      </c>
      <c r="E43" s="70">
        <f>IFERROR((D43/C43),"-")</f>
        <v>0.33333333333333331</v>
      </c>
    </row>
  </sheetData>
  <pageMargins left="0.7" right="0.7" top="0.75" bottom="0.75" header="0.3" footer="0.3"/>
  <pageSetup scale="89" fitToHeight="0" orientation="landscape" r:id="rId1"/>
  <headerFooter>
    <oddHeader>&amp;C&amp;"Century Gothic,Bold"&amp;12&amp;A</oddHeader>
  </headerFooter>
  <rowBreaks count="1" manualBreakCount="1">
    <brk id="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Normal="100" workbookViewId="0">
      <selection activeCell="A27" sqref="A27:H27"/>
    </sheetView>
  </sheetViews>
  <sheetFormatPr defaultRowHeight="12.75" customHeight="1" x14ac:dyDescent="0.3"/>
  <cols>
    <col min="1" max="1" width="24" style="37" bestFit="1" customWidth="1"/>
    <col min="2" max="2" width="48.28515625" style="37" bestFit="1" customWidth="1"/>
    <col min="3" max="3" width="20.140625" style="47" bestFit="1" customWidth="1"/>
    <col min="4" max="4" width="17" style="47" bestFit="1" customWidth="1"/>
    <col min="5" max="5" width="19.42578125" style="47" bestFit="1" customWidth="1"/>
    <col min="6" max="6" width="17" style="47" bestFit="1" customWidth="1"/>
    <col min="7" max="7" width="19.42578125" style="47" bestFit="1" customWidth="1"/>
    <col min="8" max="8" width="17" style="47" bestFit="1" customWidth="1"/>
    <col min="9" max="9" width="19.42578125" style="47" bestFit="1" customWidth="1"/>
    <col min="10" max="16384" width="9.140625" style="37"/>
  </cols>
  <sheetData>
    <row r="1" spans="1:9" s="39" customFormat="1" ht="15.75" thickBot="1" x14ac:dyDescent="0.25">
      <c r="A1" s="38" t="s">
        <v>0</v>
      </c>
      <c r="C1" s="56"/>
      <c r="D1" s="56"/>
      <c r="E1" s="56"/>
      <c r="F1" s="56"/>
      <c r="G1" s="56"/>
      <c r="H1" s="56"/>
      <c r="I1" s="56"/>
    </row>
    <row r="2" spans="1:9" ht="18" thickBot="1" x14ac:dyDescent="0.35">
      <c r="A2" s="2" t="s">
        <v>38</v>
      </c>
      <c r="B2" s="2" t="s">
        <v>30</v>
      </c>
    </row>
    <row r="3" spans="1:9" ht="18" thickBot="1" x14ac:dyDescent="0.35">
      <c r="A3" s="3" t="s">
        <v>61</v>
      </c>
      <c r="B3" s="68">
        <v>10</v>
      </c>
    </row>
    <row r="4" spans="1:9" ht="17.25" x14ac:dyDescent="0.3">
      <c r="A4" s="44" t="s">
        <v>1</v>
      </c>
      <c r="B4" s="77"/>
      <c r="C4" s="77"/>
      <c r="D4" s="77"/>
      <c r="E4" s="77"/>
      <c r="F4" s="77"/>
      <c r="G4" s="77"/>
      <c r="H4" s="77"/>
    </row>
    <row r="5" spans="1:9" s="39" customFormat="1" ht="15.75" thickBot="1" x14ac:dyDescent="0.25">
      <c r="A5" s="45" t="s">
        <v>22</v>
      </c>
      <c r="B5" s="78"/>
      <c r="C5" s="78"/>
      <c r="D5" s="78"/>
      <c r="E5" s="78"/>
      <c r="F5" s="78"/>
      <c r="G5" s="78"/>
      <c r="H5" s="78"/>
      <c r="I5" s="56"/>
    </row>
    <row r="6" spans="1:9" ht="18" thickBot="1" x14ac:dyDescent="0.35">
      <c r="A6" s="2" t="s">
        <v>38</v>
      </c>
      <c r="B6" s="2" t="s">
        <v>29</v>
      </c>
      <c r="C6" s="2" t="s">
        <v>30</v>
      </c>
      <c r="D6" s="2" t="s">
        <v>35</v>
      </c>
      <c r="E6" s="2" t="s">
        <v>23</v>
      </c>
      <c r="F6" s="2" t="s">
        <v>36</v>
      </c>
      <c r="G6" s="2" t="s">
        <v>43</v>
      </c>
      <c r="H6" s="2" t="s">
        <v>37</v>
      </c>
      <c r="I6" s="2" t="s">
        <v>44</v>
      </c>
    </row>
    <row r="7" spans="1:9" ht="18" thickBot="1" x14ac:dyDescent="0.35">
      <c r="A7" s="3" t="s">
        <v>61</v>
      </c>
      <c r="B7" s="3" t="s">
        <v>27</v>
      </c>
      <c r="C7" s="68">
        <v>2</v>
      </c>
      <c r="D7" s="68">
        <v>0</v>
      </c>
      <c r="E7" s="70">
        <f>IFERROR((D7/C7),"-")</f>
        <v>0</v>
      </c>
      <c r="F7" s="68">
        <v>0</v>
      </c>
      <c r="G7" s="70">
        <f>IFERROR((F7/C7),"-")</f>
        <v>0</v>
      </c>
      <c r="H7" s="68">
        <v>0</v>
      </c>
      <c r="I7" s="72">
        <f>IFERROR((H7/C7),"0.00%")</f>
        <v>0</v>
      </c>
    </row>
    <row r="8" spans="1:9" ht="18" thickBot="1" x14ac:dyDescent="0.35">
      <c r="A8" s="3" t="s">
        <v>61</v>
      </c>
      <c r="B8" s="3" t="s">
        <v>28</v>
      </c>
      <c r="C8" s="68">
        <v>8</v>
      </c>
      <c r="D8" s="68">
        <v>2</v>
      </c>
      <c r="E8" s="70">
        <f>IFERROR((D8/C8),"-")</f>
        <v>0.25</v>
      </c>
      <c r="F8" s="68">
        <v>3</v>
      </c>
      <c r="G8" s="72">
        <f>IFERROR((F8/C8),"-")</f>
        <v>0.375</v>
      </c>
      <c r="H8" s="68">
        <v>3</v>
      </c>
      <c r="I8" s="72">
        <f>IFERROR((H8/C8),"0.00%")</f>
        <v>0.375</v>
      </c>
    </row>
    <row r="9" spans="1:9" ht="18" thickBot="1" x14ac:dyDescent="0.35">
      <c r="A9" s="43" t="s">
        <v>26</v>
      </c>
      <c r="B9" s="76"/>
      <c r="C9" s="69">
        <f>SUM(C7:C8)</f>
        <v>10</v>
      </c>
      <c r="D9" s="69">
        <f>SUM(D7:D8)</f>
        <v>2</v>
      </c>
      <c r="E9" s="71">
        <f>IFERROR((D9/C9),"-")</f>
        <v>0.2</v>
      </c>
      <c r="F9" s="69">
        <f>SUM(F7:F8)</f>
        <v>3</v>
      </c>
      <c r="G9" s="73">
        <f>IFERROR((F9/C9),"-")</f>
        <v>0.3</v>
      </c>
      <c r="H9" s="69">
        <f>SUM(H7:H8)</f>
        <v>3</v>
      </c>
      <c r="I9" s="73">
        <f>H9/C9</f>
        <v>0.3</v>
      </c>
    </row>
    <row r="10" spans="1:9" ht="17.25" x14ac:dyDescent="0.3">
      <c r="A10" s="44" t="s">
        <v>1</v>
      </c>
      <c r="B10" s="77"/>
      <c r="C10" s="77"/>
      <c r="D10" s="77"/>
      <c r="E10" s="77"/>
      <c r="F10" s="77"/>
      <c r="G10" s="77"/>
      <c r="H10" s="77"/>
    </row>
    <row r="11" spans="1:9" s="39" customFormat="1" ht="15.75" thickBot="1" x14ac:dyDescent="0.25">
      <c r="A11" s="38" t="s">
        <v>24</v>
      </c>
      <c r="C11" s="56"/>
      <c r="D11" s="56"/>
      <c r="E11" s="56"/>
      <c r="F11" s="56"/>
      <c r="G11" s="56"/>
      <c r="H11" s="56"/>
      <c r="I11" s="56"/>
    </row>
    <row r="12" spans="1:9" ht="18" thickBot="1" x14ac:dyDescent="0.35">
      <c r="A12" s="2" t="s">
        <v>38</v>
      </c>
      <c r="B12" s="2" t="s">
        <v>4</v>
      </c>
      <c r="C12" s="2" t="s">
        <v>30</v>
      </c>
      <c r="D12" s="2" t="s">
        <v>35</v>
      </c>
      <c r="E12" s="2" t="s">
        <v>23</v>
      </c>
      <c r="F12" s="2" t="s">
        <v>36</v>
      </c>
      <c r="G12" s="2" t="s">
        <v>43</v>
      </c>
      <c r="H12" s="2" t="s">
        <v>37</v>
      </c>
      <c r="I12" s="2" t="s">
        <v>44</v>
      </c>
    </row>
    <row r="13" spans="1:9" ht="18" thickBot="1" x14ac:dyDescent="0.35">
      <c r="A13" s="3" t="s">
        <v>61</v>
      </c>
      <c r="B13" s="3" t="s">
        <v>5</v>
      </c>
      <c r="C13" s="68">
        <v>8</v>
      </c>
      <c r="D13" s="68">
        <v>2</v>
      </c>
      <c r="E13" s="70">
        <f>IFERROR((D13/C13),"-")</f>
        <v>0.25</v>
      </c>
      <c r="F13" s="68">
        <v>3</v>
      </c>
      <c r="G13" s="72">
        <f>IFERROR((F13/C13),"-")</f>
        <v>0.375</v>
      </c>
      <c r="H13" s="68">
        <v>3</v>
      </c>
      <c r="I13" s="72">
        <f>IFERROR((H13/C13),"-")</f>
        <v>0.375</v>
      </c>
    </row>
    <row r="14" spans="1:9" ht="18" thickBot="1" x14ac:dyDescent="0.35">
      <c r="A14" s="3" t="s">
        <v>61</v>
      </c>
      <c r="B14" s="3" t="s">
        <v>6</v>
      </c>
      <c r="C14" s="68">
        <v>2</v>
      </c>
      <c r="D14" s="68">
        <v>0</v>
      </c>
      <c r="E14" s="70">
        <f>IFERROR((D14/C14),"-")</f>
        <v>0</v>
      </c>
      <c r="F14" s="68">
        <v>0</v>
      </c>
      <c r="G14" s="72">
        <f>IFERROR((F14/C14),"-")</f>
        <v>0</v>
      </c>
      <c r="H14" s="68">
        <v>0</v>
      </c>
      <c r="I14" s="72">
        <f>IFERROR((H14/C14),"-")</f>
        <v>0</v>
      </c>
    </row>
    <row r="15" spans="1:9" ht="17.25" x14ac:dyDescent="0.3">
      <c r="A15" s="44" t="s">
        <v>1</v>
      </c>
      <c r="B15" s="77"/>
      <c r="C15" s="77"/>
      <c r="D15" s="77"/>
      <c r="E15" s="77"/>
      <c r="F15" s="77"/>
      <c r="G15" s="77"/>
      <c r="H15" s="77"/>
    </row>
    <row r="16" spans="1:9" s="39" customFormat="1" ht="15.75" thickBot="1" x14ac:dyDescent="0.25">
      <c r="A16" s="38" t="s">
        <v>25</v>
      </c>
      <c r="C16" s="56"/>
      <c r="D16" s="56"/>
      <c r="E16" s="56"/>
      <c r="F16" s="56"/>
      <c r="G16" s="56"/>
      <c r="H16" s="56"/>
      <c r="I16" s="56"/>
    </row>
    <row r="17" spans="1:9" ht="18" thickBot="1" x14ac:dyDescent="0.35">
      <c r="A17" s="2" t="s">
        <v>38</v>
      </c>
      <c r="B17" s="2" t="s">
        <v>31</v>
      </c>
      <c r="C17" s="2" t="s">
        <v>30</v>
      </c>
      <c r="D17" s="2" t="s">
        <v>35</v>
      </c>
      <c r="E17" s="2" t="s">
        <v>23</v>
      </c>
      <c r="F17" s="2" t="s">
        <v>36</v>
      </c>
      <c r="G17" s="2" t="s">
        <v>43</v>
      </c>
      <c r="H17" s="2" t="s">
        <v>37</v>
      </c>
      <c r="I17" s="2" t="s">
        <v>44</v>
      </c>
    </row>
    <row r="18" spans="1:9" ht="18" thickBot="1" x14ac:dyDescent="0.35">
      <c r="A18" s="3" t="s">
        <v>61</v>
      </c>
      <c r="B18" s="3" t="s">
        <v>8</v>
      </c>
      <c r="C18" s="68">
        <v>0</v>
      </c>
      <c r="D18" s="68">
        <v>0</v>
      </c>
      <c r="E18" s="70" t="str">
        <f t="shared" ref="E18:E26" si="0">IFERROR((D18/C18),"-")</f>
        <v>-</v>
      </c>
      <c r="F18" s="68">
        <v>0</v>
      </c>
      <c r="G18" s="72" t="str">
        <f t="shared" ref="G18:G26" si="1">IFERROR((F18/C18),"-")</f>
        <v>-</v>
      </c>
      <c r="H18" s="68">
        <v>0</v>
      </c>
      <c r="I18" s="72" t="str">
        <f t="shared" ref="I18:I26" si="2">IFERROR((H18/C18),"-")</f>
        <v>-</v>
      </c>
    </row>
    <row r="19" spans="1:9" ht="18" thickBot="1" x14ac:dyDescent="0.35">
      <c r="A19" s="3" t="s">
        <v>61</v>
      </c>
      <c r="B19" s="3" t="s">
        <v>9</v>
      </c>
      <c r="C19" s="68">
        <v>0</v>
      </c>
      <c r="D19" s="68">
        <v>0</v>
      </c>
      <c r="E19" s="70" t="str">
        <f t="shared" si="0"/>
        <v>-</v>
      </c>
      <c r="F19" s="68">
        <v>0</v>
      </c>
      <c r="G19" s="72" t="str">
        <f t="shared" si="1"/>
        <v>-</v>
      </c>
      <c r="H19" s="68">
        <v>0</v>
      </c>
      <c r="I19" s="72" t="str">
        <f t="shared" si="2"/>
        <v>-</v>
      </c>
    </row>
    <row r="20" spans="1:9" ht="18" thickBot="1" x14ac:dyDescent="0.35">
      <c r="A20" s="3" t="s">
        <v>61</v>
      </c>
      <c r="B20" s="3" t="s">
        <v>10</v>
      </c>
      <c r="C20" s="68">
        <v>0</v>
      </c>
      <c r="D20" s="68">
        <v>0</v>
      </c>
      <c r="E20" s="70" t="str">
        <f t="shared" si="0"/>
        <v>-</v>
      </c>
      <c r="F20" s="68">
        <v>0</v>
      </c>
      <c r="G20" s="72" t="str">
        <f t="shared" si="1"/>
        <v>-</v>
      </c>
      <c r="H20" s="68">
        <v>0</v>
      </c>
      <c r="I20" s="72" t="str">
        <f t="shared" si="2"/>
        <v>-</v>
      </c>
    </row>
    <row r="21" spans="1:9" ht="18" thickBot="1" x14ac:dyDescent="0.35">
      <c r="A21" s="3" t="s">
        <v>61</v>
      </c>
      <c r="B21" s="3" t="s">
        <v>11</v>
      </c>
      <c r="C21" s="68">
        <v>3</v>
      </c>
      <c r="D21" s="68">
        <v>0</v>
      </c>
      <c r="E21" s="70">
        <f t="shared" si="0"/>
        <v>0</v>
      </c>
      <c r="F21" s="68">
        <v>0</v>
      </c>
      <c r="G21" s="72">
        <f t="shared" si="1"/>
        <v>0</v>
      </c>
      <c r="H21" s="68">
        <v>0</v>
      </c>
      <c r="I21" s="72">
        <f t="shared" si="2"/>
        <v>0</v>
      </c>
    </row>
    <row r="22" spans="1:9" ht="18" thickBot="1" x14ac:dyDescent="0.35">
      <c r="A22" s="3" t="s">
        <v>61</v>
      </c>
      <c r="B22" s="3" t="s">
        <v>12</v>
      </c>
      <c r="C22" s="68">
        <v>0</v>
      </c>
      <c r="D22" s="68">
        <v>0</v>
      </c>
      <c r="E22" s="70" t="str">
        <f t="shared" si="0"/>
        <v>-</v>
      </c>
      <c r="F22" s="68">
        <v>0</v>
      </c>
      <c r="G22" s="72" t="str">
        <f t="shared" si="1"/>
        <v>-</v>
      </c>
      <c r="H22" s="68">
        <v>0</v>
      </c>
      <c r="I22" s="72" t="str">
        <f t="shared" si="2"/>
        <v>-</v>
      </c>
    </row>
    <row r="23" spans="1:9" ht="18" thickBot="1" x14ac:dyDescent="0.35">
      <c r="A23" s="3" t="s">
        <v>61</v>
      </c>
      <c r="B23" s="3" t="s">
        <v>13</v>
      </c>
      <c r="C23" s="68">
        <v>0</v>
      </c>
      <c r="D23" s="68">
        <v>0</v>
      </c>
      <c r="E23" s="70" t="str">
        <f t="shared" si="0"/>
        <v>-</v>
      </c>
      <c r="F23" s="68">
        <v>0</v>
      </c>
      <c r="G23" s="72" t="str">
        <f t="shared" si="1"/>
        <v>-</v>
      </c>
      <c r="H23" s="68">
        <v>0</v>
      </c>
      <c r="I23" s="72" t="str">
        <f t="shared" si="2"/>
        <v>-</v>
      </c>
    </row>
    <row r="24" spans="1:9" ht="18" thickBot="1" x14ac:dyDescent="0.35">
      <c r="A24" s="3" t="s">
        <v>61</v>
      </c>
      <c r="B24" s="3" t="s">
        <v>14</v>
      </c>
      <c r="C24" s="68">
        <v>0</v>
      </c>
      <c r="D24" s="68">
        <v>0</v>
      </c>
      <c r="E24" s="70" t="str">
        <f t="shared" si="0"/>
        <v>-</v>
      </c>
      <c r="F24" s="68">
        <v>0</v>
      </c>
      <c r="G24" s="70" t="str">
        <f t="shared" si="1"/>
        <v>-</v>
      </c>
      <c r="H24" s="68">
        <v>0</v>
      </c>
      <c r="I24" s="70" t="str">
        <f t="shared" si="2"/>
        <v>-</v>
      </c>
    </row>
    <row r="25" spans="1:9" ht="18" thickBot="1" x14ac:dyDescent="0.35">
      <c r="A25" s="3" t="s">
        <v>61</v>
      </c>
      <c r="B25" s="3" t="s">
        <v>15</v>
      </c>
      <c r="C25" s="68">
        <v>0</v>
      </c>
      <c r="D25" s="68">
        <v>0</v>
      </c>
      <c r="E25" s="70" t="str">
        <f t="shared" si="0"/>
        <v>-</v>
      </c>
      <c r="F25" s="68">
        <v>0</v>
      </c>
      <c r="G25" s="72" t="str">
        <f t="shared" si="1"/>
        <v>-</v>
      </c>
      <c r="H25" s="68">
        <v>0</v>
      </c>
      <c r="I25" s="72" t="str">
        <f t="shared" si="2"/>
        <v>-</v>
      </c>
    </row>
    <row r="26" spans="1:9" ht="18" thickBot="1" x14ac:dyDescent="0.35">
      <c r="A26" s="3" t="s">
        <v>61</v>
      </c>
      <c r="B26" s="3" t="s">
        <v>16</v>
      </c>
      <c r="C26" s="68">
        <v>7</v>
      </c>
      <c r="D26" s="68">
        <v>2</v>
      </c>
      <c r="E26" s="70">
        <f t="shared" si="0"/>
        <v>0.2857142857142857</v>
      </c>
      <c r="F26" s="68">
        <v>3</v>
      </c>
      <c r="G26" s="72">
        <f t="shared" si="1"/>
        <v>0.42857142857142855</v>
      </c>
      <c r="H26" s="68">
        <v>3</v>
      </c>
      <c r="I26" s="72">
        <f t="shared" si="2"/>
        <v>0.42857142857142855</v>
      </c>
    </row>
    <row r="27" spans="1:9" ht="17.25" x14ac:dyDescent="0.3">
      <c r="A27" s="44" t="s">
        <v>1</v>
      </c>
      <c r="B27" s="77"/>
      <c r="C27" s="77"/>
      <c r="D27" s="77"/>
      <c r="E27" s="77"/>
      <c r="F27" s="77"/>
      <c r="G27" s="77"/>
      <c r="H27" s="77"/>
    </row>
    <row r="28" spans="1:9" s="39" customFormat="1" ht="15.75" thickBot="1" x14ac:dyDescent="0.25">
      <c r="A28" s="38" t="s">
        <v>17</v>
      </c>
      <c r="C28" s="56"/>
      <c r="D28" s="56"/>
      <c r="E28" s="56"/>
      <c r="F28" s="56"/>
      <c r="G28" s="56"/>
      <c r="H28" s="56"/>
      <c r="I28" s="56"/>
    </row>
    <row r="29" spans="1:9" ht="18" thickBot="1" x14ac:dyDescent="0.35">
      <c r="A29" s="2" t="s">
        <v>38</v>
      </c>
      <c r="B29" s="2" t="s">
        <v>32</v>
      </c>
      <c r="C29" s="2" t="s">
        <v>30</v>
      </c>
      <c r="D29" s="2" t="s">
        <v>35</v>
      </c>
      <c r="E29" s="2" t="s">
        <v>23</v>
      </c>
      <c r="F29" s="2" t="s">
        <v>36</v>
      </c>
      <c r="G29" s="2" t="s">
        <v>43</v>
      </c>
      <c r="H29" s="2" t="s">
        <v>37</v>
      </c>
      <c r="I29" s="2" t="s">
        <v>44</v>
      </c>
    </row>
    <row r="30" spans="1:9" ht="18" thickBot="1" x14ac:dyDescent="0.35">
      <c r="A30" s="3" t="s">
        <v>61</v>
      </c>
      <c r="B30" s="3" t="s">
        <v>17</v>
      </c>
      <c r="C30" s="68">
        <v>4</v>
      </c>
      <c r="D30" s="68">
        <v>1</v>
      </c>
      <c r="E30" s="70">
        <f>IFERROR((D30/C30),"-")</f>
        <v>0.25</v>
      </c>
      <c r="F30" s="68">
        <v>1</v>
      </c>
      <c r="G30" s="72">
        <f>IFERROR((F30/C30),"-")</f>
        <v>0.25</v>
      </c>
      <c r="H30" s="68">
        <v>1</v>
      </c>
      <c r="I30" s="72">
        <f>IFERROR((H30/C30),"-")</f>
        <v>0.25</v>
      </c>
    </row>
    <row r="31" spans="1:9" ht="18" thickBot="1" x14ac:dyDescent="0.35">
      <c r="A31" s="3" t="s">
        <v>61</v>
      </c>
      <c r="B31" s="8"/>
      <c r="C31" s="68">
        <v>6</v>
      </c>
      <c r="D31" s="68">
        <v>1</v>
      </c>
      <c r="E31" s="70">
        <f>IFERROR((D31/C31),"-")</f>
        <v>0.16666666666666666</v>
      </c>
      <c r="F31" s="68">
        <v>2</v>
      </c>
      <c r="G31" s="72">
        <f>IFERROR((F31/C31),"-")</f>
        <v>0.33333333333333331</v>
      </c>
      <c r="H31" s="68">
        <v>2</v>
      </c>
      <c r="I31" s="72">
        <f>IFERROR((H31/C31),"-")</f>
        <v>0.33333333333333331</v>
      </c>
    </row>
    <row r="32" spans="1:9" ht="17.25" x14ac:dyDescent="0.3">
      <c r="A32" s="44" t="s">
        <v>1</v>
      </c>
      <c r="B32" s="77"/>
      <c r="C32" s="77"/>
      <c r="D32" s="77"/>
      <c r="E32" s="77"/>
      <c r="F32" s="77"/>
      <c r="G32" s="77"/>
      <c r="H32" s="77"/>
    </row>
    <row r="33" spans="1:9" s="39" customFormat="1" ht="15.75" thickBot="1" x14ac:dyDescent="0.25">
      <c r="A33" s="38" t="s">
        <v>18</v>
      </c>
      <c r="C33" s="56"/>
      <c r="D33" s="56"/>
      <c r="E33" s="56"/>
      <c r="F33" s="56"/>
      <c r="G33" s="56"/>
      <c r="H33" s="56"/>
      <c r="I33" s="56"/>
    </row>
    <row r="34" spans="1:9" ht="18" thickBot="1" x14ac:dyDescent="0.35">
      <c r="A34" s="2" t="s">
        <v>38</v>
      </c>
      <c r="B34" s="2" t="s">
        <v>33</v>
      </c>
      <c r="C34" s="2" t="s">
        <v>30</v>
      </c>
      <c r="D34" s="2" t="s">
        <v>35</v>
      </c>
      <c r="E34" s="2" t="s">
        <v>23</v>
      </c>
      <c r="F34" s="2" t="s">
        <v>36</v>
      </c>
      <c r="G34" s="2" t="s">
        <v>43</v>
      </c>
      <c r="H34" s="2" t="s">
        <v>37</v>
      </c>
      <c r="I34" s="2" t="s">
        <v>44</v>
      </c>
    </row>
    <row r="35" spans="1:9" ht="18" thickBot="1" x14ac:dyDescent="0.35">
      <c r="A35" s="3" t="s">
        <v>61</v>
      </c>
      <c r="B35" s="3" t="s">
        <v>19</v>
      </c>
      <c r="C35" s="68">
        <v>2</v>
      </c>
      <c r="D35" s="68">
        <v>0</v>
      </c>
      <c r="E35" s="70">
        <f>IFERROR((D35/C35),"-")</f>
        <v>0</v>
      </c>
      <c r="F35" s="68">
        <v>1</v>
      </c>
      <c r="G35" s="72">
        <f>IFERROR((F35/C35),"-")</f>
        <v>0.5</v>
      </c>
      <c r="H35" s="68">
        <v>1</v>
      </c>
      <c r="I35" s="72">
        <f>IFERROR((H35/C35),"-")</f>
        <v>0.5</v>
      </c>
    </row>
    <row r="36" spans="1:9" ht="18" thickBot="1" x14ac:dyDescent="0.35">
      <c r="A36" s="3" t="s">
        <v>61</v>
      </c>
      <c r="B36" s="8"/>
      <c r="C36" s="68">
        <v>8</v>
      </c>
      <c r="D36" s="68">
        <v>2</v>
      </c>
      <c r="E36" s="70">
        <f>IFERROR((D36/C36),"-")</f>
        <v>0.25</v>
      </c>
      <c r="F36" s="68">
        <v>2</v>
      </c>
      <c r="G36" s="72">
        <f>IFERROR((F36/C36),"-")</f>
        <v>0.25</v>
      </c>
      <c r="H36" s="68">
        <v>2</v>
      </c>
      <c r="I36" s="72">
        <f>IFERROR((H36/C36),"-")</f>
        <v>0.25</v>
      </c>
    </row>
    <row r="37" spans="1:9" ht="17.25" x14ac:dyDescent="0.3">
      <c r="A37" s="44" t="s">
        <v>1</v>
      </c>
      <c r="B37" s="77"/>
      <c r="C37" s="77"/>
      <c r="D37" s="77"/>
      <c r="E37" s="77"/>
      <c r="F37" s="77"/>
      <c r="G37" s="77"/>
      <c r="H37" s="77"/>
    </row>
    <row r="38" spans="1:9" s="39" customFormat="1" ht="15.75" thickBot="1" x14ac:dyDescent="0.25">
      <c r="A38" s="38" t="s">
        <v>20</v>
      </c>
      <c r="C38" s="56"/>
      <c r="D38" s="56"/>
      <c r="E38" s="56"/>
      <c r="F38" s="56"/>
      <c r="G38" s="56"/>
      <c r="H38" s="56"/>
      <c r="I38" s="56"/>
    </row>
    <row r="39" spans="1:9" ht="18" thickBot="1" x14ac:dyDescent="0.35">
      <c r="A39" s="2" t="s">
        <v>38</v>
      </c>
      <c r="B39" s="2" t="s">
        <v>34</v>
      </c>
      <c r="C39" s="2" t="s">
        <v>30</v>
      </c>
      <c r="D39" s="2" t="s">
        <v>35</v>
      </c>
      <c r="E39" s="2" t="s">
        <v>23</v>
      </c>
      <c r="F39" s="2" t="s">
        <v>36</v>
      </c>
      <c r="G39" s="2" t="s">
        <v>43</v>
      </c>
      <c r="H39" s="2" t="s">
        <v>37</v>
      </c>
      <c r="I39" s="2" t="s">
        <v>44</v>
      </c>
    </row>
    <row r="40" spans="1:9" ht="18" thickBot="1" x14ac:dyDescent="0.35">
      <c r="A40" s="3" t="s">
        <v>61</v>
      </c>
      <c r="B40" s="3" t="s">
        <v>21</v>
      </c>
      <c r="C40" s="68">
        <v>4</v>
      </c>
      <c r="D40" s="68">
        <v>1</v>
      </c>
      <c r="E40" s="70">
        <f>IFERROR((D40/C40),"-")</f>
        <v>0.25</v>
      </c>
      <c r="F40" s="68">
        <v>1</v>
      </c>
      <c r="G40" s="72">
        <f>IFERROR((F40/C40),"-")</f>
        <v>0.25</v>
      </c>
      <c r="H40" s="68">
        <v>1</v>
      </c>
      <c r="I40" s="72">
        <f>IFERROR((H40/C40),"-")</f>
        <v>0.25</v>
      </c>
    </row>
    <row r="41" spans="1:9" ht="18" thickBot="1" x14ac:dyDescent="0.35">
      <c r="A41" s="3" t="s">
        <v>61</v>
      </c>
      <c r="B41" s="8"/>
      <c r="C41" s="68">
        <v>6</v>
      </c>
      <c r="D41" s="68">
        <v>1</v>
      </c>
      <c r="E41" s="70">
        <f>IFERROR((D41/C41),"-")</f>
        <v>0.16666666666666666</v>
      </c>
      <c r="F41" s="68">
        <v>2</v>
      </c>
      <c r="G41" s="72">
        <f>IFERROR((F41/C41),"-")</f>
        <v>0.33333333333333331</v>
      </c>
      <c r="H41" s="68">
        <v>2</v>
      </c>
      <c r="I41" s="72">
        <f>IFERROR((H41/C41),"-")</f>
        <v>0.33333333333333331</v>
      </c>
    </row>
    <row r="42" spans="1:9" ht="17.25" x14ac:dyDescent="0.3">
      <c r="A42" s="9"/>
      <c r="B42" s="10"/>
      <c r="C42" s="74"/>
      <c r="D42" s="74"/>
      <c r="E42" s="75"/>
      <c r="F42" s="74"/>
      <c r="G42" s="74"/>
      <c r="H42" s="74"/>
      <c r="I42" s="74"/>
    </row>
  </sheetData>
  <pageMargins left="0.7" right="0.7" top="0.75" bottom="0.75" header="0.3" footer="0.3"/>
  <pageSetup scale="63" fitToHeight="0" orientation="landscape" r:id="rId1"/>
  <headerFooter>
    <oddHeader>&amp;C&amp;"Century Gothic,Bold"&amp;12&amp;A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Enrollment</vt:lpstr>
      <vt:lpstr>Retention Rate</vt:lpstr>
      <vt:lpstr>Graduates within 150%</vt:lpstr>
      <vt:lpstr>Graduates within 4-5-6 Years</vt:lpstr>
      <vt:lpstr>Athletics Enrollment</vt:lpstr>
      <vt:lpstr>Athletics Retention Rate</vt:lpstr>
      <vt:lpstr>Athletics Graduates 150%</vt:lpstr>
      <vt:lpstr>Athletics Graduates 4-5-6 Years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Ward</dc:creator>
  <cp:lastModifiedBy>Windows User</cp:lastModifiedBy>
  <cp:lastPrinted>2019-06-03T23:55:34Z</cp:lastPrinted>
  <dcterms:created xsi:type="dcterms:W3CDTF">2017-11-02T21:09:34Z</dcterms:created>
  <dcterms:modified xsi:type="dcterms:W3CDTF">2019-10-28T13:53:23Z</dcterms:modified>
</cp:coreProperties>
</file>